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1280" windowHeight="6870" tabRatio="802" firstSheet="38" activeTab="52"/>
  </bookViews>
  <sheets>
    <sheet name="Титул" sheetId="1" r:id="rId1"/>
    <sheet name="Оглавление" sheetId="2" r:id="rId2"/>
    <sheet name="mark_0" sheetId="3" state="hidden" r:id="rId3"/>
    <sheet name="Общая характеристика" sheetId="4" r:id="rId4"/>
    <sheet name="1 Имущество" sheetId="5" r:id="rId5"/>
    <sheet name="mark_1" sheetId="6" state="hidden" r:id="rId6"/>
    <sheet name="2 Демография" sheetId="7" r:id="rId7"/>
    <sheet name="mark_2" sheetId="8" state="hidden" r:id="rId8"/>
    <sheet name="3 Предприятия" sheetId="9" r:id="rId9"/>
    <sheet name="mark_3" sheetId="10" state="hidden" r:id="rId10"/>
    <sheet name="4 Трудовые ресурсы" sheetId="11" r:id="rId11"/>
    <sheet name="mark_4" sheetId="12" state="hidden" r:id="rId12"/>
    <sheet name="5 Природа" sheetId="13" r:id="rId13"/>
    <sheet name="mark_5" sheetId="14" state="hidden" r:id="rId14"/>
    <sheet name="mark_6_1" sheetId="15" state="hidden" r:id="rId15"/>
    <sheet name="6_1 Доходы" sheetId="16" r:id="rId16"/>
    <sheet name="6_2 Расходы" sheetId="17" r:id="rId17"/>
    <sheet name="mark_6_2" sheetId="18" state="hidden" r:id="rId18"/>
    <sheet name="6_3 Дефицит" sheetId="19" r:id="rId19"/>
    <sheet name="mark_6_3" sheetId="20" state="hidden" r:id="rId20"/>
    <sheet name="mark_6_4" sheetId="21" state="hidden" r:id="rId21"/>
    <sheet name="mark_6_5" sheetId="22" state="hidden" r:id="rId22"/>
    <sheet name="6_4 Льготы" sheetId="23" r:id="rId23"/>
    <sheet name="mark_6_6" sheetId="24" state="hidden" r:id="rId24"/>
    <sheet name="7 жилфонд" sheetId="25" r:id="rId25"/>
    <sheet name="mark_7" sheetId="26" state="hidden" r:id="rId26"/>
    <sheet name="8 Образование" sheetId="27" r:id="rId27"/>
    <sheet name="mark_8" sheetId="28" state="hidden" r:id="rId28"/>
    <sheet name="9 Здравоохр" sheetId="29" r:id="rId29"/>
    <sheet name="mark_9" sheetId="30" state="hidden" r:id="rId30"/>
    <sheet name="10 Соцзащита" sheetId="31" r:id="rId31"/>
    <sheet name="mark_10" sheetId="32" state="hidden" r:id="rId32"/>
    <sheet name="11 Культура" sheetId="33" r:id="rId33"/>
    <sheet name="mark_11" sheetId="34" state="hidden" r:id="rId34"/>
    <sheet name="12 Физкультура и спорт" sheetId="35" r:id="rId35"/>
    <sheet name="mark_12" sheetId="36" state="hidden" r:id="rId36"/>
    <sheet name="13 Молодежная политика" sheetId="37" r:id="rId37"/>
    <sheet name="mark_13" sheetId="38" state="hidden" r:id="rId38"/>
    <sheet name="14 Туризм" sheetId="39" r:id="rId39"/>
    <sheet name="mark_14" sheetId="40" state="hidden" r:id="rId40"/>
    <sheet name="15 Водоснаб" sheetId="41" r:id="rId41"/>
    <sheet name="mark_15" sheetId="42" state="hidden" r:id="rId42"/>
    <sheet name="16 Канализация" sheetId="43" r:id="rId43"/>
    <sheet name="mark_16" sheetId="44" state="hidden" r:id="rId44"/>
    <sheet name="17 Газоснаб" sheetId="45" r:id="rId45"/>
    <sheet name="mark_17" sheetId="46" state="hidden" r:id="rId46"/>
    <sheet name="18 Теплоснаб" sheetId="47" r:id="rId47"/>
    <sheet name="mark_18" sheetId="48" state="hidden" r:id="rId48"/>
    <sheet name="19 Электроснаб" sheetId="49" r:id="rId49"/>
    <sheet name="mark_19" sheetId="50" state="hidden" r:id="rId50"/>
    <sheet name="20 жил-ком услуги" sheetId="51" r:id="rId51"/>
    <sheet name="mark_20" sheetId="52" state="hidden" r:id="rId52"/>
    <sheet name="21 Энергоучет" sheetId="53" r:id="rId53"/>
    <sheet name="mark_21" sheetId="54" state="hidden" r:id="rId54"/>
  </sheets>
  <externalReferences>
    <externalReference r:id="rId57"/>
  </externalReferences>
  <definedNames>
    <definedName name="_xlnm.Print_Titles" localSheetId="46">'18 Теплоснаб'!$3:$4</definedName>
    <definedName name="_xlnm.Print_Titles" localSheetId="16">'6_2 Расходы'!$3:$4</definedName>
    <definedName name="_xlnm.Print_Titles" localSheetId="24">'7 жилфонд'!$3:$4</definedName>
    <definedName name="_xlnm.Print_Titles" localSheetId="26">'8 Образование'!$3:$4</definedName>
    <definedName name="_xlnm.Print_Area" localSheetId="33">'mark_11'!$A$2:$G$28</definedName>
    <definedName name="_xlnm.Print_Area" localSheetId="3">'Общая характеристика'!$A$1:$C$41</definedName>
  </definedNames>
  <calcPr fullCalcOnLoad="1"/>
</workbook>
</file>

<file path=xl/sharedStrings.xml><?xml version="1.0" encoding="utf-8"?>
<sst xmlns="http://schemas.openxmlformats.org/spreadsheetml/2006/main" count="5448" uniqueCount="3747">
  <si>
    <t>1. Дворцы дома культуры, клубы - всего</t>
  </si>
  <si>
    <t>в том числе профсоюзные и ведомственные</t>
  </si>
  <si>
    <t>2. Парки культуры и отдыха</t>
  </si>
  <si>
    <t>в т. ч. ведомственные</t>
  </si>
  <si>
    <t>7. Муниципальные музеи</t>
  </si>
  <si>
    <t>9. Кинотеатры, киноустановки</t>
  </si>
  <si>
    <t>10. Киносеансы</t>
  </si>
  <si>
    <t>11. Количество зрителей</t>
  </si>
  <si>
    <t>8. Памятники истории и культуры - всего</t>
  </si>
  <si>
    <t>федеральные</t>
  </si>
  <si>
    <t>муниципальные</t>
  </si>
  <si>
    <t>в т. ч. в сельской мест.</t>
  </si>
  <si>
    <t xml:space="preserve">всего читателей </t>
  </si>
  <si>
    <t xml:space="preserve">всего учеников </t>
  </si>
  <si>
    <t>Пансионаты</t>
  </si>
  <si>
    <t>Профилактории</t>
  </si>
  <si>
    <t>Дома отдыха и пансионаты отдыха</t>
  </si>
  <si>
    <t>Базы отдыха</t>
  </si>
  <si>
    <t>[кВ*а]</t>
  </si>
  <si>
    <t>E24</t>
  </si>
  <si>
    <t>Средства, получаемые по взаимным расчетам, в т. ч. компенсации дополнительных расходов, возникших в результате решений, принятых органами государственной власти</t>
  </si>
  <si>
    <t>на 01.01 текущего года</t>
  </si>
  <si>
    <t>Налоговые льготы, предоставленные предприятиям и организациям представительным органом муниципального образования</t>
  </si>
  <si>
    <t>17</t>
  </si>
  <si>
    <t>18</t>
  </si>
  <si>
    <t>19</t>
  </si>
  <si>
    <t>Лист</t>
  </si>
  <si>
    <t>Муниципальное образование:</t>
  </si>
  <si>
    <t>Ленинградская область</t>
  </si>
  <si>
    <t>б) земли сельских населенных пунктов - всего</t>
  </si>
  <si>
    <t>лесного фонда</t>
  </si>
  <si>
    <t>особо охраняемых природных территорий и объектов</t>
  </si>
  <si>
    <t>3. Земли промышленности, транспорта, связи, радиовещания, телевидения, информатики, космического обеспеченияЮ энергетики, обороны и иного назначения</t>
  </si>
  <si>
    <t>4. Земли особо охраняемых территорий</t>
  </si>
  <si>
    <t>5. Земли лесного фонда</t>
  </si>
  <si>
    <t>6. Земли водного фонда</t>
  </si>
  <si>
    <t>7. Земли запаса</t>
  </si>
  <si>
    <t>в) лесные ресурсы:</t>
  </si>
  <si>
    <t>ед.изм.</t>
  </si>
  <si>
    <t>[млн. га]</t>
  </si>
  <si>
    <t>[млн. куб.м]</t>
  </si>
  <si>
    <t xml:space="preserve">леса первой группы </t>
  </si>
  <si>
    <t>эксплуатационный фонд лесов</t>
  </si>
  <si>
    <t>расчетная лесосека по главному пользованию</t>
  </si>
  <si>
    <t>кол-во</t>
  </si>
  <si>
    <t xml:space="preserve">Средняя нормативная стоимость </t>
  </si>
  <si>
    <t xml:space="preserve">Средняя нормативная стоимость 1 га земли </t>
  </si>
  <si>
    <t>[руб]</t>
  </si>
  <si>
    <t xml:space="preserve">в том числе для земель сельскохозяйственного назначения </t>
  </si>
  <si>
    <t>г) водные ресурсы:</t>
  </si>
  <si>
    <t>Расход воды [тыс.куб.м в сут]</t>
  </si>
  <si>
    <t xml:space="preserve"> </t>
  </si>
  <si>
    <t>средний многолетний</t>
  </si>
  <si>
    <t>мин. среднемес.за год</t>
  </si>
  <si>
    <t>торф</t>
  </si>
  <si>
    <t>электроэн.</t>
  </si>
  <si>
    <t>дрова</t>
  </si>
  <si>
    <t>1. Выработано теплоэнергии муниципальными котельными - всего [тыс.Гкал]</t>
  </si>
  <si>
    <t>2. Получено теплоэнергии от ведомственных котельных - всего [тыс.Гкал]</t>
  </si>
  <si>
    <t>2. Средняя обеспеченность одного жителя общей площадью</t>
  </si>
  <si>
    <t>Средняя обеспеченность на одну тысячу жителей</t>
  </si>
  <si>
    <t>8. Передано топлива в ведомственные котельные для выработки теплоэнергии согласно пункту 2 - всего</t>
  </si>
  <si>
    <t>6. Использовано топлива муниципальными котельными - всего</t>
  </si>
  <si>
    <t>3. Число квартир с электроплитами (включая индивидуальные дома) - всего</t>
  </si>
  <si>
    <t>Количество воды, отпущенной всем потребителям за год</t>
  </si>
  <si>
    <t>в т. ч. принятых в муниципальную собственность от ведомств с 1993 г.</t>
  </si>
  <si>
    <t xml:space="preserve">Балансовые запасы подземных вод   </t>
  </si>
  <si>
    <t xml:space="preserve">Годовой объем добычи подземной воды   </t>
  </si>
  <si>
    <t xml:space="preserve">Сброс сточных вод  </t>
  </si>
  <si>
    <t>Сброс сточных вод</t>
  </si>
  <si>
    <t>H95</t>
  </si>
  <si>
    <t xml:space="preserve">    4. Количество ДЮСШ,   всего</t>
  </si>
  <si>
    <t xml:space="preserve">                                    квартир                         </t>
  </si>
  <si>
    <t>Наименование раздела паспорта</t>
  </si>
  <si>
    <t>б) земельные ресурсы [га]</t>
  </si>
  <si>
    <t>S13385F40D01012008</t>
  </si>
  <si>
    <t>S13389F40D01012008</t>
  </si>
  <si>
    <t>S13391F40D01012008</t>
  </si>
  <si>
    <t>S13392F40D01012008</t>
  </si>
  <si>
    <t>S18603F40D01012008</t>
  </si>
  <si>
    <t>S74657F40D01012008</t>
  </si>
  <si>
    <t>S13397F40D01012008</t>
  </si>
  <si>
    <t>S13399F40D01012008</t>
  </si>
  <si>
    <t>S13400F40D01012008</t>
  </si>
  <si>
    <t>уменьшение остатков средств</t>
  </si>
  <si>
    <t>000 57  00  00  00  00  0000  610</t>
  </si>
  <si>
    <t>-содержание жилого помещения</t>
  </si>
  <si>
    <t>- отопление</t>
  </si>
  <si>
    <t>- холодное водоснабжение</t>
  </si>
  <si>
    <t>-горячее водоснабжение</t>
  </si>
  <si>
    <t>-водоотведение</t>
  </si>
  <si>
    <t>-газоснабжение</t>
  </si>
  <si>
    <t>-электроснабжение</t>
  </si>
  <si>
    <t>Курсовая разница</t>
  </si>
  <si>
    <t>000 01  06  03  00  00  0000  000</t>
  </si>
  <si>
    <t>Курсовая разница по средствам бюджетов бюджетной системы Российской Федерации</t>
  </si>
  <si>
    <t>000 01  06  03  00  00  0000  171</t>
  </si>
  <si>
    <t>Исполнение государственных и муниципальных  гарантий в валюте Российской Федерации</t>
  </si>
  <si>
    <t>000 01  06  04  00  00  0000  000</t>
  </si>
  <si>
    <t>000 01  06  04  00  00  0000  800</t>
  </si>
  <si>
    <t>Бюджетные кредиты, предоставленные внутри  страны в валюте Российской Федерации</t>
  </si>
  <si>
    <t>000 01  06  05  00  00  0000  000</t>
  </si>
  <si>
    <t>Возврат бюджетных кредитов, предоставленных  внутри страны в валюте Российской Федерации</t>
  </si>
  <si>
    <t>000 01  06  05  00  00  0000  600</t>
  </si>
  <si>
    <t>Возврат бюджетных кредитов, предоставленных юридическим лицам в валюте Российской Федерации</t>
  </si>
  <si>
    <t>000 01  06  05  01  00  0000  640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</si>
  <si>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</si>
  <si>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000 01  06  05  02  00  0000  640</t>
  </si>
  <si>
    <t>Предоставление бюджетных кредитов внутри  страны в валюте Российской Федерации</t>
  </si>
  <si>
    <t>000 01  06  05  00  00  0000  500</t>
  </si>
  <si>
    <t>Предоставление бюджетных кредитов юридическим лицам в валюте Российской Федерации</t>
  </si>
  <si>
    <t>000 01  06  05  01  00  0000  540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</si>
  <si>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</si>
  <si>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000 01  06  05  02  00  0000  540</t>
  </si>
  <si>
    <t>Прочие источники внутреннего финансирования  дефицитов бюджетов</t>
  </si>
  <si>
    <t>000 01  06  06  00  00  0000  000</t>
  </si>
  <si>
    <t>Увеличение прочих источников финансирования  дефицитов бюджетов за счет иных финансовых  активов</t>
  </si>
  <si>
    <t>000 01  06  06  00  00  0000  500</t>
  </si>
  <si>
    <t>Увеличение иных финансовых активов</t>
  </si>
  <si>
    <t>000 01  06  06  00  00  0000  550</t>
  </si>
  <si>
    <t>Уменьшение прочих источников финансирования  дефицитов бюджетов за счет иных финансовых  активов</t>
  </si>
  <si>
    <t>000 01  06  06  00  00  0000  600</t>
  </si>
  <si>
    <t>из них :</t>
  </si>
  <si>
    <t>8.1. Государственные</t>
  </si>
  <si>
    <t>8..1.1. Федерального подчинения</t>
  </si>
  <si>
    <t>8..1.2. Областного подчинения</t>
  </si>
  <si>
    <t>8..2. Негосударственные</t>
  </si>
  <si>
    <t>9.1. Государственные</t>
  </si>
  <si>
    <t>9.3.1.Государственные</t>
  </si>
  <si>
    <t xml:space="preserve"> Федерального подчинения</t>
  </si>
  <si>
    <t xml:space="preserve"> Областного подчинения</t>
  </si>
  <si>
    <t>9.3.2. Негосударственные</t>
  </si>
  <si>
    <t>9.2. Негосударственные</t>
  </si>
  <si>
    <t xml:space="preserve"> 9.3. Филиалы СПО</t>
  </si>
  <si>
    <t>10.1. Государственные</t>
  </si>
  <si>
    <t>10.2. Негосударственные</t>
  </si>
  <si>
    <t>10.3.1.Государственные</t>
  </si>
  <si>
    <t>10.3.2. Негосударственные</t>
  </si>
  <si>
    <t>на 01.01.2008</t>
  </si>
  <si>
    <t>1. Число больничных учреждений (юридические лица) - всего</t>
  </si>
  <si>
    <t>S96320F40D01012008</t>
  </si>
  <si>
    <t>S13638F40D01012008</t>
  </si>
  <si>
    <t>S13681F40D01012008</t>
  </si>
  <si>
    <t>S13652F40D01012008</t>
  </si>
  <si>
    <t>S13667F40D01012008</t>
  </si>
  <si>
    <t>S13670F40D01012008</t>
  </si>
  <si>
    <t>S13675F40D01012008</t>
  </si>
  <si>
    <t>S13674F40D01012008</t>
  </si>
  <si>
    <t>S13680F40D01012008</t>
  </si>
  <si>
    <t>S71023F40D01012008</t>
  </si>
  <si>
    <t>S13678F40D01012008</t>
  </si>
  <si>
    <t>S13685F40D01012008</t>
  </si>
  <si>
    <t>S13684F40D01012008</t>
  </si>
  <si>
    <t>S11609F40D01012008</t>
  </si>
  <si>
    <t>S11612F40D01012008</t>
  </si>
  <si>
    <t>S11615F40D01012008</t>
  </si>
  <si>
    <t>S11618F40D01012008</t>
  </si>
  <si>
    <t>S11621F40D01012008</t>
  </si>
  <si>
    <t>S11624F40D01012008</t>
  </si>
  <si>
    <t>S11627F40D01012008</t>
  </si>
  <si>
    <t>S11630F40D01012008</t>
  </si>
  <si>
    <t>S11633F40D01012008</t>
  </si>
  <si>
    <t>S11636F40D01012008</t>
  </si>
  <si>
    <t>S11639F40D01012008</t>
  </si>
  <si>
    <t>S11642F40D01012008</t>
  </si>
  <si>
    <t>S11645F40D01012008</t>
  </si>
  <si>
    <t>S11648F40D01012008</t>
  </si>
  <si>
    <t>S11651F40D01012008</t>
  </si>
  <si>
    <t>S18587F40D01012008</t>
  </si>
  <si>
    <t>S11657F40D01012008</t>
  </si>
  <si>
    <t>S11660F40D01012008</t>
  </si>
  <si>
    <t>S11663F40D01012008</t>
  </si>
  <si>
    <t>S11666F40D01012008</t>
  </si>
  <si>
    <t>S96346F40D01012008</t>
  </si>
  <si>
    <t>S96349F40D01012008</t>
  </si>
  <si>
    <t>S96352F40D01012008</t>
  </si>
  <si>
    <t>S96355F40D01012008</t>
  </si>
  <si>
    <t>S96358F40D01012008</t>
  </si>
  <si>
    <t>S96361F40D01012008</t>
  </si>
  <si>
    <t>S96364F40D01012008</t>
  </si>
  <si>
    <t>S96367F40D01012008</t>
  </si>
  <si>
    <t>S96370F40D01012008</t>
  </si>
  <si>
    <t>S96373F40D01012008</t>
  </si>
  <si>
    <t>S96376F40D01012008</t>
  </si>
  <si>
    <t>S96379F40D01012008</t>
  </si>
  <si>
    <t>S96382F40D01012008</t>
  </si>
  <si>
    <t>S96385F40D01012008</t>
  </si>
  <si>
    <t>S96388F40D01012008</t>
  </si>
  <si>
    <t>S96391F40D01012008</t>
  </si>
  <si>
    <t>S96394F40D01012008</t>
  </si>
  <si>
    <t>S96397F40D01012008</t>
  </si>
  <si>
    <t>S96400F40D01012008</t>
  </si>
  <si>
    <t>S96404F40D01012008</t>
  </si>
  <si>
    <t>S96407F40D01012008</t>
  </si>
  <si>
    <t>S96410F40D01012008</t>
  </si>
  <si>
    <t>S96413F40D01012008</t>
  </si>
  <si>
    <t>S96347F40D01012008</t>
  </si>
  <si>
    <t>S96350F40D01012008</t>
  </si>
  <si>
    <t>S96353F40D01012008</t>
  </si>
  <si>
    <t>S96356F40D01012008</t>
  </si>
  <si>
    <t>S96359F40D01012008</t>
  </si>
  <si>
    <t>S96362F40D01012008</t>
  </si>
  <si>
    <t>S96365F40D01012008</t>
  </si>
  <si>
    <t>S96368F40D01012008</t>
  </si>
  <si>
    <t>в том числе подведомственных:</t>
  </si>
  <si>
    <t>Источники покрытия дефицита бюджета</t>
  </si>
  <si>
    <t>Обязательства</t>
  </si>
  <si>
    <t>Доходы</t>
  </si>
  <si>
    <t>Расходы</t>
  </si>
  <si>
    <t>Отрасли экономики</t>
  </si>
  <si>
    <t>инженерной и транспортной инфраструктуры</t>
  </si>
  <si>
    <t>рекреации</t>
  </si>
  <si>
    <t>S14758F40D01012008</t>
  </si>
  <si>
    <t>S14759F40D01012008</t>
  </si>
  <si>
    <t>S14747F40D0101200831122008</t>
  </si>
  <si>
    <t>S98107F40D01012008</t>
  </si>
  <si>
    <t>S98108F40D01012008</t>
  </si>
  <si>
    <t>S98109F40D01012008</t>
  </si>
  <si>
    <t>S98110F40D01012008</t>
  </si>
  <si>
    <t>S98111F40D01012008</t>
  </si>
  <si>
    <t>S98112F40D01012008</t>
  </si>
  <si>
    <t>S98113F40D01012008</t>
  </si>
  <si>
    <t>S14769F40D01012008</t>
  </si>
  <si>
    <t>S14770F40D01012008</t>
  </si>
  <si>
    <t>S14771F40D01012008</t>
  </si>
  <si>
    <t>S14772F40D01012008</t>
  </si>
  <si>
    <t>S14773F40D01012008</t>
  </si>
  <si>
    <t>S18591F40D01012008</t>
  </si>
  <si>
    <t>S18589F40D01012008</t>
  </si>
  <si>
    <t>S21863F40D01012008</t>
  </si>
  <si>
    <t>S11676F40D01012008</t>
  </si>
  <si>
    <t>S11678F40D01012008</t>
  </si>
  <si>
    <t>S21867F40D01012008</t>
  </si>
  <si>
    <t>S11684F40D01012008</t>
  </si>
  <si>
    <t>S11687F40D01012008</t>
  </si>
  <si>
    <t>S21868F40D01012008</t>
  </si>
  <si>
    <t>S11693F40D01012008</t>
  </si>
  <si>
    <t>S11696F40D01012008</t>
  </si>
  <si>
    <t>S21869F40D01012008</t>
  </si>
  <si>
    <t>S11702F40D01012008</t>
  </si>
  <si>
    <t>S11705F40D01012008</t>
  </si>
  <si>
    <t>S17682F40D01012008</t>
  </si>
  <si>
    <t>S18592F40D01012008</t>
  </si>
  <si>
    <t>S96418F40D01012008</t>
  </si>
  <si>
    <t>S96427F40D01012008</t>
  </si>
  <si>
    <t>S96422F40D01012008</t>
  </si>
  <si>
    <t>S96425F40D01012008</t>
  </si>
  <si>
    <t>S96436F40D01012008</t>
  </si>
  <si>
    <t>S96431F40D01012008</t>
  </si>
  <si>
    <t>S96434F40D01012008</t>
  </si>
  <si>
    <t>S96445F40D01012008</t>
  </si>
  <si>
    <t>Национальная безопасность и правоохранительная деятельность</t>
  </si>
  <si>
    <t xml:space="preserve"> 0300 000 00 00 000</t>
  </si>
  <si>
    <t>Национальная экономика</t>
  </si>
  <si>
    <t xml:space="preserve"> 0400 000 00 00 000</t>
  </si>
  <si>
    <t xml:space="preserve"> 0500 000 00 00 000</t>
  </si>
  <si>
    <t xml:space="preserve"> 0700 000 00 00 000</t>
  </si>
  <si>
    <t>Культура, кинематография, средства массовой информации</t>
  </si>
  <si>
    <t xml:space="preserve"> 0800 000 00 00 000</t>
  </si>
  <si>
    <t>Здравоохранение и спорт</t>
  </si>
  <si>
    <t xml:space="preserve"> 0900 000 00 00 000</t>
  </si>
  <si>
    <t>Социальная политика</t>
  </si>
  <si>
    <t xml:space="preserve"> 1000 000 00 00 000</t>
  </si>
  <si>
    <t>Межбюджетные трансферты</t>
  </si>
  <si>
    <t xml:space="preserve"> 1100 000 00 00 000</t>
  </si>
  <si>
    <t>Всего расходов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</si>
  <si>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</si>
  <si>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</si>
  <si>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</si>
  <si>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увеличение внутренних заимствований (КОСГУ 710)</t>
  </si>
  <si>
    <t>Увеличение остатков средств бюджетов</t>
  </si>
  <si>
    <t>погашение основной суммы задолженности (0272)</t>
  </si>
  <si>
    <t>3. Бюджетные ссуды, полученные от бюджетов других уровней (0400)</t>
  </si>
  <si>
    <t>получение бюджетных ссуд (0401)</t>
  </si>
  <si>
    <t>Сбор за право торговли</t>
  </si>
  <si>
    <t>Фактическое оснащение за год [ед]</t>
  </si>
  <si>
    <t>3. Число детей, умерших в возрасте до 1 года, на 1000 родившихся</t>
  </si>
  <si>
    <t>4. Обеспеченность медицинским персоналом на 10 тысяч жителей:</t>
  </si>
  <si>
    <t>5. Санатории взрослые</t>
  </si>
  <si>
    <t>6. Санатории детские</t>
  </si>
  <si>
    <t>G27</t>
  </si>
  <si>
    <t>книжный фонд в универсальных и массовых библиотеках</t>
  </si>
  <si>
    <t>млн. экз.</t>
  </si>
  <si>
    <t>G71</t>
  </si>
  <si>
    <t>8. Передано топлива в ведомственные котельные для выработки теплоэнергии согласно пункту 2 - всего [тыс.т усл.топлива]</t>
  </si>
  <si>
    <t>9. Количество муниципальных котельных - всего [ед]</t>
  </si>
  <si>
    <t>10. Установленная мощность муниципальных котельных [Гкал / час]</t>
  </si>
  <si>
    <t>11. Протяженность муниципальных теплосетей (в 2-трубном исчислении) [км]</t>
  </si>
  <si>
    <t>[тыс.Гкал]</t>
  </si>
  <si>
    <t>19. Оснащенность приборами учета и регулирования потребления энергоресурсов - всего [ед]</t>
  </si>
  <si>
    <t>в т. ч. по организациям бюджетной сферы:</t>
  </si>
  <si>
    <t>на вводах в жилые дома</t>
  </si>
  <si>
    <t>Приборы учета по видам энергоносителей:</t>
  </si>
  <si>
    <t>электроэнергия (для оплаты по двухставочному тарифу)</t>
  </si>
  <si>
    <t>тепло</t>
  </si>
  <si>
    <t>холодная вода</t>
  </si>
  <si>
    <t>горячая вода</t>
  </si>
  <si>
    <t>Гравелистый грунт</t>
  </si>
  <si>
    <t>Фосфориты</t>
  </si>
  <si>
    <t>Горючие сланцы</t>
  </si>
  <si>
    <t>Доломит</t>
  </si>
  <si>
    <t>Торф</t>
  </si>
  <si>
    <t>Транспорт и связь</t>
  </si>
  <si>
    <t xml:space="preserve">            из них связь</t>
  </si>
  <si>
    <t>Финансовая деятельность</t>
  </si>
  <si>
    <t xml:space="preserve">Операции с недвижимым имуществом, аренда и предоставление услуг </t>
  </si>
  <si>
    <t>Здравоохранение и предоставление социальных услуг</t>
  </si>
  <si>
    <t>Предоставление прочих коммунальных, социальных и  персональных услуг</t>
  </si>
  <si>
    <t xml:space="preserve">         в том числе:</t>
  </si>
  <si>
    <t>деятельность общественных  организаций</t>
  </si>
  <si>
    <t>предоставление персональных услуг</t>
  </si>
  <si>
    <t>Налоговые доходы</t>
  </si>
  <si>
    <t xml:space="preserve">        налог на доходы физических лиц (НДФЛ)</t>
  </si>
  <si>
    <t>Налоги на совокупный доход</t>
  </si>
  <si>
    <t xml:space="preserve">        единый налог на вмененный доход для отдельных видов деятельности</t>
  </si>
  <si>
    <t>Налоги на имущество</t>
  </si>
  <si>
    <t xml:space="preserve">      налог на имущество физических лиц</t>
  </si>
  <si>
    <t>земельный налог</t>
  </si>
  <si>
    <t>Неналоговые доходы</t>
  </si>
  <si>
    <t>4. Количество и протяженность "бесхозных" электросетей</t>
  </si>
  <si>
    <t>10 кВт</t>
  </si>
  <si>
    <t>0,4 кВт</t>
  </si>
  <si>
    <t>18. Стоимость предоставленных жилищно-коммунальных услуг в расчете на один квадратный метр общей площади в месяц [руб]</t>
  </si>
  <si>
    <t>Налог на имущество физических лиц</t>
  </si>
  <si>
    <t>Земельный налог</t>
  </si>
  <si>
    <t>Регистрационный сбор с физических лиц, занимающихся предпринимательской деятельностью</t>
  </si>
  <si>
    <t>Налог на строительство объектов производственного назначения в курортной зоне</t>
  </si>
  <si>
    <t>Курортный сбор</t>
  </si>
  <si>
    <t>12. Количество опекаемых детей в возрасте до 18 лет</t>
  </si>
  <si>
    <t>20. Количество подростковых клубов, ведомственная принадлежность</t>
  </si>
  <si>
    <t>…</t>
  </si>
  <si>
    <t>..</t>
  </si>
  <si>
    <t>Дополнительная информация  (вписать недостающие  заголовки и цифры ниже)</t>
  </si>
  <si>
    <t>3. Рождаемость на 1000 жителей</t>
  </si>
  <si>
    <t>5. Численность детей до 18 лет (включительно)</t>
  </si>
  <si>
    <t>6. Маятниковая миграция населения муниципального образования за пределы территории:</t>
  </si>
  <si>
    <t>4. Смертность на 1000 жителей</t>
  </si>
  <si>
    <t>G18</t>
  </si>
  <si>
    <t>4. Специальные школы-интернаты - всего</t>
  </si>
  <si>
    <t>5. Детские дома - всего</t>
  </si>
  <si>
    <t>5.1. Муниципальные</t>
  </si>
  <si>
    <t>5.2. Областные</t>
  </si>
  <si>
    <t>7. Профессионально-технические училища</t>
  </si>
  <si>
    <t>8. Профессиональные училища</t>
  </si>
  <si>
    <t>9. Учреждения дополнительного образования (внешкольные учреждения)</t>
  </si>
  <si>
    <t>10. Учреждения среднего специального образования</t>
  </si>
  <si>
    <t>Сбор за право использования местной символики</t>
  </si>
  <si>
    <t>Сбор за участие в бегах на ипподромах</t>
  </si>
  <si>
    <t>Сбор за выигрыш на бегах</t>
  </si>
  <si>
    <t>Сбор с лиц, участвующих в игре на тотализаторе на ипподроме</t>
  </si>
  <si>
    <t>безработные, состоящие на учете в центрах занятости</t>
  </si>
  <si>
    <t xml:space="preserve">           из них : койки сестринского ухода</t>
  </si>
  <si>
    <t>на 01.01.2009</t>
  </si>
  <si>
    <t>Число коек круглосуточного пребывания больных - всего</t>
  </si>
  <si>
    <t>Число коек дневного пребывания больных (всех типов) - всего</t>
  </si>
  <si>
    <t>S18002F40D0101200831122008</t>
  </si>
  <si>
    <t>S17833F40D0101200831122008</t>
  </si>
  <si>
    <t>S18003F40D0101200831122008</t>
  </si>
  <si>
    <t>S17834F40D0101200831122008</t>
  </si>
  <si>
    <t>S18004F40D0101200831122008</t>
  </si>
  <si>
    <t>S17835F40D0101200831122008</t>
  </si>
  <si>
    <t>S18005F40D0101200831122008</t>
  </si>
  <si>
    <t>S17836F40D0101200831122008</t>
  </si>
  <si>
    <t>S18006F40D0101200831122008</t>
  </si>
  <si>
    <t>S17837F40D01012008</t>
  </si>
  <si>
    <t>S18007F40D01012008</t>
  </si>
  <si>
    <t>S17838F40D01012008</t>
  </si>
  <si>
    <t>S18008F40D01012008</t>
  </si>
  <si>
    <t>S17841F40D0101200831122008</t>
  </si>
  <si>
    <t>S18011F40D0101200831122008</t>
  </si>
  <si>
    <t>S17842F40D0101200831122008</t>
  </si>
  <si>
    <t>Потери бюджета муниципального образования за текущий год [тыс.руб]</t>
  </si>
  <si>
    <t>S17674F40D01012008</t>
  </si>
  <si>
    <t>S17678F40D01012008</t>
  </si>
  <si>
    <t>S18537F40D01012008</t>
  </si>
  <si>
    <t>S96129F40D01012008</t>
  </si>
  <si>
    <t>S96133F40D01012008</t>
  </si>
  <si>
    <t>S96137F40D01012008</t>
  </si>
  <si>
    <t>S96141F40D01012008</t>
  </si>
  <si>
    <t>S96145F40D01012008</t>
  </si>
  <si>
    <t>S96149F40D01012008</t>
  </si>
  <si>
    <t>S96153F40D01012008</t>
  </si>
  <si>
    <t>S96157F40D01012008</t>
  </si>
  <si>
    <t>S96161F40D01012008</t>
  </si>
  <si>
    <t>S96165F40D01012008</t>
  </si>
  <si>
    <t>S96169F40D01012008</t>
  </si>
  <si>
    <t>S96173F40D01012008</t>
  </si>
  <si>
    <t>S96177F40D01012008</t>
  </si>
  <si>
    <t>S96181F40D01012008</t>
  </si>
  <si>
    <t>S96185F40D01012008</t>
  </si>
  <si>
    <t>S96189F40D01012008</t>
  </si>
  <si>
    <t>S11453F40D01012008</t>
  </si>
  <si>
    <t>S11457F40D01012008</t>
  </si>
  <si>
    <t>S11461F40D01012008</t>
  </si>
  <si>
    <t>S17635F40D01012008</t>
  </si>
  <si>
    <t>S17639F40D01012008</t>
  </si>
  <si>
    <t>S17643F40D01012008</t>
  </si>
  <si>
    <t>S17647F40D01012008</t>
  </si>
  <si>
    <t>S17651F40D01012008</t>
  </si>
  <si>
    <t>S17655F40D01012008</t>
  </si>
  <si>
    <t>S17659F40D01012008</t>
  </si>
  <si>
    <t>S17663F40D01012008</t>
  </si>
  <si>
    <t>S17667F40D01012008</t>
  </si>
  <si>
    <t>S17671F40D01012008</t>
  </si>
  <si>
    <t>S17675F40D01012008</t>
  </si>
  <si>
    <t>S17679F40D01012008</t>
  </si>
  <si>
    <t>000 1 06 00000 00 0000 000</t>
  </si>
  <si>
    <t xml:space="preserve"> 000 1 06 01000 00 0000 110</t>
  </si>
  <si>
    <t>транспортный налог</t>
  </si>
  <si>
    <t xml:space="preserve"> 000 1 06 04000 02 0000 110</t>
  </si>
  <si>
    <t xml:space="preserve"> 000 1 06 06000 00 0000 110</t>
  </si>
  <si>
    <t>Государственная пошлина</t>
  </si>
  <si>
    <t xml:space="preserve"> 000 1 08 00000 00 0000 110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</si>
  <si>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</si>
  <si>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000 1 08 07000 01 0000 110</t>
  </si>
  <si>
    <t>Доходы от использования имущества, находящегося в государственной и муниципальной собственности</t>
  </si>
  <si>
    <t xml:space="preserve"> 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</si>
  <si>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</t>
  </si>
  <si>
    <t xml:space="preserve"> 000 1 11 05000 00 0000 120</t>
  </si>
  <si>
    <t xml:space="preserve"> - доходы, получаемые в виде арендной платы за земельные участки, госсобственность на которые не разграничена </t>
  </si>
  <si>
    <t xml:space="preserve"> 000 1 11 05010 00 0000 120</t>
  </si>
  <si>
    <t xml:space="preserve"> 000 1 11 05030 00 0000 120</t>
  </si>
  <si>
    <t xml:space="preserve"> 000 1 13 00000 00 0000 000</t>
  </si>
  <si>
    <t xml:space="preserve"> 000 1 14 00000 00 0000 000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</si>
  <si>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</si>
  <si>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000 1 14 06000 00 0000 430</t>
  </si>
  <si>
    <t>Штрафы, санкции, возмещение ущерба</t>
  </si>
  <si>
    <t>000 1 16 00000 00 0000 000</t>
  </si>
  <si>
    <t xml:space="preserve"> 000 1 17 00000 00 0000 000</t>
  </si>
  <si>
    <t>Безвозмездные поступления от других бюджетов бюджетной системы РФ</t>
  </si>
  <si>
    <t>000 2 02 00000 00 0000 000</t>
  </si>
  <si>
    <t xml:space="preserve"> 000 3 00 00000 00 0000 000</t>
  </si>
  <si>
    <t xml:space="preserve"> 000 8 50 00000 00 0000 000</t>
  </si>
  <si>
    <t>6.3 Источники финансирования дефицита бюджета</t>
  </si>
  <si>
    <t>Принято представительным органом муниципального образования на 2008 год</t>
  </si>
  <si>
    <t>Источники финансирования дефицита бюджета - всего</t>
  </si>
  <si>
    <t>000 90  00  00  00  00  0000  000</t>
  </si>
  <si>
    <t>ИСТОЧНИКИ ВНУТРЕННЕГО ФИНАНСИРОВАНИЯ ДЕФИЦИТОВ  БЮДЖЕТОВ</t>
  </si>
  <si>
    <t>000 01  00  00  00  00  0000  000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</si>
  <si>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</si>
  <si>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000 01  01  00  00  00  0000  000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</si>
  <si>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</si>
  <si>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000 01  01  00  00  00  0000  700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</si>
  <si>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</si>
  <si>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000 01  01  00  00  00  0000  800</t>
  </si>
  <si>
    <t>Кредиты кредитных организаций в валюте  Российской Федерации</t>
  </si>
  <si>
    <t>000 01  02  00  00  00  0000  000</t>
  </si>
  <si>
    <t>Получение кредитов от кредитных организаций в  валюте Российской Федерации</t>
  </si>
  <si>
    <t>000 01  02  00  00  00  0000  700</t>
  </si>
  <si>
    <t>Погашение кредитов, предоставленных кредитными  организациями в валюте Российской Федерации</t>
  </si>
  <si>
    <t>000 01  02  00  00  00  0000  800</t>
  </si>
  <si>
    <t>Бюджетные кредиты от других бюджетов бюджетной  системы Российской Федерации</t>
  </si>
  <si>
    <t>000 01  03  00  00  00  0000  000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</si>
  <si>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</si>
  <si>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000 01  03  00  00  00  0000  700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</si>
  <si>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</si>
  <si>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</si>
  <si>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Иные источники внутреннего финансирования  дефицитов бюджетов</t>
  </si>
  <si>
    <t>000 01  06  00  00  00  0000  000</t>
  </si>
  <si>
    <t>Акции и иные формы участия в капитале,  находящиеся в государственной и муниципальной  собственности</t>
  </si>
  <si>
    <t>г)в чпсти поставок топлива (уголь)</t>
  </si>
  <si>
    <t>д)   функции по кассовому обслуживанию бюджета</t>
  </si>
  <si>
    <t>число коек</t>
  </si>
  <si>
    <t>число мест</t>
  </si>
  <si>
    <t>число посещ. в смену</t>
  </si>
  <si>
    <t>к-во восп.</t>
  </si>
  <si>
    <t>к-во учащ.</t>
  </si>
  <si>
    <t>%</t>
  </si>
  <si>
    <t>тыс. кв.м</t>
  </si>
  <si>
    <t>а) приватизированные жилые помещения (без приватизированных жилых помещений в муниципальных домах)</t>
  </si>
  <si>
    <t>г) фонд негосударственных предприятий, организаций и учреждений</t>
  </si>
  <si>
    <t>7.1. Муниципальные</t>
  </si>
  <si>
    <t>7.2. Государственные</t>
  </si>
  <si>
    <t>9.Учреждения среднего профессионального образования</t>
  </si>
  <si>
    <t>их них :</t>
  </si>
  <si>
    <t>1.2.1. Федерального подчинения</t>
  </si>
  <si>
    <t>1.2.2. Областного подчинения</t>
  </si>
  <si>
    <t>1.3. Негосударственные</t>
  </si>
  <si>
    <t>2..2.1. Федерального подчинения</t>
  </si>
  <si>
    <t>2..2.2. Областного подчинения</t>
  </si>
  <si>
    <t>7..3. Негосударственные</t>
  </si>
  <si>
    <t>7..2.1. Федерального подчинения</t>
  </si>
  <si>
    <t>7..2.2. Областного подчинения</t>
  </si>
  <si>
    <t>S97590F40D01012008</t>
  </si>
  <si>
    <t>S97591F40D01012008</t>
  </si>
  <si>
    <t>S97596F40D01012008</t>
  </si>
  <si>
    <t>S97597F40D01012008</t>
  </si>
  <si>
    <t>S97598F40D01012008</t>
  </si>
  <si>
    <t>S97603F40D01012008</t>
  </si>
  <si>
    <t>S97604F40D01012008</t>
  </si>
  <si>
    <t>S97605F40D01012008</t>
  </si>
  <si>
    <t>S97617F40D01012008</t>
  </si>
  <si>
    <t>л) средства массовой информации  (раздел 1600)</t>
  </si>
  <si>
    <t>м) здравоохранение и культура  (раздел 1700)</t>
  </si>
  <si>
    <t xml:space="preserve"> старше трудоспособного возраста</t>
  </si>
  <si>
    <t>на работу</t>
  </si>
  <si>
    <t xml:space="preserve"> Строительство</t>
  </si>
  <si>
    <t>связь</t>
  </si>
  <si>
    <t>Жилищно-коммунальное хозяйство</t>
  </si>
  <si>
    <t>комнаты в общежитиях</t>
  </si>
  <si>
    <t>погашение основной суммы задолженности (0402)</t>
  </si>
  <si>
    <t>4. Прочие источники внутреннего финансирования (0500)</t>
  </si>
  <si>
    <t>2. Отделения социального обслуживания на дому</t>
  </si>
  <si>
    <t>3. Уровень газификации жилого фонда природным и сжиженным газом - всего</t>
  </si>
  <si>
    <t>в городах и рабочих поселках</t>
  </si>
  <si>
    <t>в сельских населенных пунктах</t>
  </si>
  <si>
    <t>4. Потреблено природного газа [тыс.м^3 / тыс.руб]</t>
  </si>
  <si>
    <t>муниципальными предприятиями (включая котельные)</t>
  </si>
  <si>
    <t>населением</t>
  </si>
  <si>
    <t>5. Потреблено сжиженного газа - всего [тонн / тыс.руб]</t>
  </si>
  <si>
    <t>в т. ч. от емкостных установок</t>
  </si>
  <si>
    <t>[тыс.куб.м]</t>
  </si>
  <si>
    <t>[тонн]</t>
  </si>
  <si>
    <t>факт</t>
  </si>
  <si>
    <t>план</t>
  </si>
  <si>
    <t>[тыс.т усл. топлива]</t>
  </si>
  <si>
    <t>[Гкал / час]</t>
  </si>
  <si>
    <t>организации местного бюджета</t>
  </si>
  <si>
    <t>организации областного бюджета</t>
  </si>
  <si>
    <t>организации федерального бюджета</t>
  </si>
  <si>
    <t>Число граждан, предъявивших документы на право получения льгот [чел]</t>
  </si>
  <si>
    <t>из них получили льготы</t>
  </si>
  <si>
    <t>Количество жилых помещений, по которым производится льготная оплата жилья и коммунальных услуг (с учетом электроэнергии и газа):</t>
  </si>
  <si>
    <t>коммунальные комнаты</t>
  </si>
  <si>
    <t>частные дома</t>
  </si>
  <si>
    <t>6.2 Расходы [тыс.руб.]</t>
  </si>
  <si>
    <t>7. Характеристика жилищного фонда. Уровень нуждаемости в жилье и степень жилищного обеспечения граждан:</t>
  </si>
  <si>
    <t>алкоголизма</t>
  </si>
  <si>
    <t>тыс.кВт.ч</t>
  </si>
  <si>
    <t>Земли в границах муниципального образования общей площадью</t>
  </si>
  <si>
    <t>17. Численность молодежи, участвующей в различных формах самоорганизации:  общественных организациях, молодежных советах, ученических и студенческих советах,  поисковых формированиях и т.п.</t>
  </si>
  <si>
    <t>кв. м.</t>
  </si>
  <si>
    <t xml:space="preserve">20. Численность молодежи, участвовавшей в выборах регио-нального и муниципального уровня </t>
  </si>
  <si>
    <t xml:space="preserve">21. Расходы муниципального бюджета на молодежные программы и мероприятия </t>
  </si>
  <si>
    <t>тыс. руб.</t>
  </si>
  <si>
    <t>Пансионаты и дома отдыха</t>
  </si>
  <si>
    <t>Туристические, спортивные базы, базы отдыха</t>
  </si>
  <si>
    <t>Санатории, профилактории</t>
  </si>
  <si>
    <t>Гостевые дома</t>
  </si>
  <si>
    <t>Общежития</t>
  </si>
  <si>
    <t>Туристические фирмы</t>
  </si>
  <si>
    <t>число рабо-тающих</t>
  </si>
  <si>
    <t>1.3.2. Жилые дома</t>
  </si>
  <si>
    <t xml:space="preserve">            площадь</t>
  </si>
  <si>
    <t xml:space="preserve">          площадь</t>
  </si>
  <si>
    <t>1.3.3. Жилищные, жилищно-строительные кооперативы:</t>
  </si>
  <si>
    <t>1.3.4.Товарищества собственников жилья:</t>
  </si>
  <si>
    <t>8.Уровень износа   коммунальной инфраструктуры:</t>
  </si>
  <si>
    <t>9. Доля частных инвестиций в общем объеме инвестиций в модернизацию коммунальной инфраструктуры</t>
  </si>
  <si>
    <t>10.Колличество концессионных соглашений в коммунальном комплексе</t>
  </si>
  <si>
    <t xml:space="preserve">                                           квартир</t>
  </si>
  <si>
    <t>1.3.5.фонд в собственности юридических лиц:</t>
  </si>
  <si>
    <t xml:space="preserve">                    в городской местности:</t>
  </si>
  <si>
    <t xml:space="preserve">                   в сельской  местности:</t>
  </si>
  <si>
    <t>5. Ветхий фонд:         площадь</t>
  </si>
  <si>
    <t>S13476F40D01012008</t>
  </si>
  <si>
    <t>S13477F40D01012008</t>
  </si>
  <si>
    <t>S13480F40D01012008</t>
  </si>
  <si>
    <t>S13483F40D01012008</t>
  </si>
  <si>
    <t>S13484F40D01012008</t>
  </si>
  <si>
    <t>S97476F40D01012008</t>
  </si>
  <si>
    <t>S97477F40D01012008</t>
  </si>
  <si>
    <t>S97478F40D01012008</t>
  </si>
  <si>
    <t>S97483F40D01012008</t>
  </si>
  <si>
    <t>S97484F40D01012008</t>
  </si>
  <si>
    <t>S97485F40D01012008</t>
  </si>
  <si>
    <t>S97490F40D01012008</t>
  </si>
  <si>
    <t>S97491F40D01012008</t>
  </si>
  <si>
    <t>S97492F40D01012008</t>
  </si>
  <si>
    <t>S97497F40D01012008</t>
  </si>
  <si>
    <t>S97498F40D01012008</t>
  </si>
  <si>
    <t>S97499F40D01012008</t>
  </si>
  <si>
    <t>S97504F40D01012008</t>
  </si>
  <si>
    <t>S97507F40D01012008</t>
  </si>
  <si>
    <t>S97508F40D01012008</t>
  </si>
  <si>
    <t>S97509F40D01012008</t>
  </si>
  <si>
    <t>S97514F40D01012008</t>
  </si>
  <si>
    <t>S97515F40D01012008</t>
  </si>
  <si>
    <t>S97516F40D01012008</t>
  </si>
  <si>
    <t>S97521F40D01012008</t>
  </si>
  <si>
    <t>S97522F40D01012008</t>
  </si>
  <si>
    <t>S97523F40D01012008</t>
  </si>
  <si>
    <t>S97528F40D01012008</t>
  </si>
  <si>
    <t>S97529F40D01012008</t>
  </si>
  <si>
    <t>S97530F40D01012008</t>
  </si>
  <si>
    <t>S97535F40D01012008</t>
  </si>
  <si>
    <t>S97631F40D01012008</t>
  </si>
  <si>
    <t>S97538F40D01012008</t>
  </si>
  <si>
    <t>S97539F40D01012008</t>
  </si>
  <si>
    <t>S97540F40D01012008</t>
  </si>
  <si>
    <t>S97545F40D01012008</t>
  </si>
  <si>
    <t>S97546F40D01012008</t>
  </si>
  <si>
    <t>S97547F40D01012008</t>
  </si>
  <si>
    <t>S97552F40D01012008</t>
  </si>
  <si>
    <t>S97553F40D01012008</t>
  </si>
  <si>
    <t>S97554F40D01012008</t>
  </si>
  <si>
    <t>S97559F40D01012008</t>
  </si>
  <si>
    <t>S97562F40D01012008</t>
  </si>
  <si>
    <t>S97563F40D01012008</t>
  </si>
  <si>
    <t>S97564F40D01012008</t>
  </si>
  <si>
    <t>1. Выработано теплоэнергии муниципальными котельными - всего</t>
  </si>
  <si>
    <t>3. Полезный отпуск теплоэнергии всем потребителям в натуральном выражении - всего</t>
  </si>
  <si>
    <t>2. Численность занятых  в экономике - всего</t>
  </si>
  <si>
    <t xml:space="preserve">    в том числе по видам экономической  деятельности:</t>
  </si>
  <si>
    <t xml:space="preserve">          сельское хозяйство, охота и лесное хозяйство</t>
  </si>
  <si>
    <t>S17636F40D01012008</t>
  </si>
  <si>
    <t>S17640F40D01012008</t>
  </si>
  <si>
    <t>S17644F40D01012008</t>
  </si>
  <si>
    <t>S17648F40D01012008</t>
  </si>
  <si>
    <t>S17652F40D01012008</t>
  </si>
  <si>
    <t>S17656F40D01012008</t>
  </si>
  <si>
    <t>S17660F40D01012008</t>
  </si>
  <si>
    <t>S17664F40D01012008</t>
  </si>
  <si>
    <t>S17668F40D01012008</t>
  </si>
  <si>
    <t>S17672F40D01012008</t>
  </si>
  <si>
    <t>S17676F40D01012008</t>
  </si>
  <si>
    <t>S17680F40D01012008</t>
  </si>
  <si>
    <t>S18539F40D01012008</t>
  </si>
  <si>
    <t>S96131F40D01012008</t>
  </si>
  <si>
    <t>S96135F40D01012008</t>
  </si>
  <si>
    <t>S96139F40D01012008</t>
  </si>
  <si>
    <t>S96143F40D01012008</t>
  </si>
  <si>
    <t>S96147F40D01012008</t>
  </si>
  <si>
    <t>S96151F40D01012008</t>
  </si>
  <si>
    <t>S96155F40D01012008</t>
  </si>
  <si>
    <t>S96159F40D01012008</t>
  </si>
  <si>
    <t>S96163F40D01012008</t>
  </si>
  <si>
    <t>S96167F40D01012008</t>
  </si>
  <si>
    <t>S96171F40D01012008</t>
  </si>
  <si>
    <t>S96175F40D01012008</t>
  </si>
  <si>
    <t>S96179F40D01012008</t>
  </si>
  <si>
    <t>S96183F40D01012008</t>
  </si>
  <si>
    <t>S96187F40D01012008</t>
  </si>
  <si>
    <t>S96191F40D01012008</t>
  </si>
  <si>
    <t>S11465F40D01012008</t>
  </si>
  <si>
    <t>S11471F40D01012008</t>
  </si>
  <si>
    <t>S11475F40D01012008</t>
  </si>
  <si>
    <t>S11479F40D01012008</t>
  </si>
  <si>
    <t>S11483F40D01012008</t>
  </si>
  <si>
    <t>S11487F40D01012008</t>
  </si>
  <si>
    <t>S11493F40D01012008</t>
  </si>
  <si>
    <t>S11496F40D01012008</t>
  </si>
  <si>
    <t>S11499F40D01012008</t>
  </si>
  <si>
    <t>S11541F40D01012008</t>
  </si>
  <si>
    <t>S11542F40D01012008</t>
  </si>
  <si>
    <t>S11543F40D01012008</t>
  </si>
  <si>
    <t>S11544F40D01012008</t>
  </si>
  <si>
    <t>S11545F40D01012008</t>
  </si>
  <si>
    <t>S11546F40D01012008</t>
  </si>
  <si>
    <t>S11547F40D01012008</t>
  </si>
  <si>
    <t>S11548F40D01012008</t>
  </si>
  <si>
    <t>S11549F40D01012008</t>
  </si>
  <si>
    <t>S11550F40D01012008</t>
  </si>
  <si>
    <t>S11551F40D01012008</t>
  </si>
  <si>
    <t>S11553F40D01012008</t>
  </si>
  <si>
    <t>S11552F40D01012008</t>
  </si>
  <si>
    <t>S11556F40D01012008</t>
  </si>
  <si>
    <t>S11560F40D01012008</t>
  </si>
  <si>
    <t>S11564F40D01012008</t>
  </si>
  <si>
    <t>S11568F40D01012008</t>
  </si>
  <si>
    <t>S11572F40D01012008</t>
  </si>
  <si>
    <t>S11466F40D01012008</t>
  </si>
  <si>
    <t>S11472F40D01012008</t>
  </si>
  <si>
    <t>S11476F40D01012008</t>
  </si>
  <si>
    <t>S11480F40D01012008</t>
  </si>
  <si>
    <t>S11484F40D01012008</t>
  </si>
  <si>
    <t>S11488F40D01012008</t>
  </si>
  <si>
    <t>S11494F40D01012008</t>
  </si>
  <si>
    <t>S11497F40D01012008</t>
  </si>
  <si>
    <t>S18540F40D01012008</t>
  </si>
  <si>
    <t>S18542F40D01012008</t>
  </si>
  <si>
    <t>S18544F40D01012008</t>
  </si>
  <si>
    <t>S18546F40D01012008</t>
  </si>
  <si>
    <t>S18548F40D01012008</t>
  </si>
  <si>
    <t>S18550F40D01012008</t>
  </si>
  <si>
    <t>S18552F40D01012008</t>
  </si>
  <si>
    <t>S18554F40D01012008</t>
  </si>
  <si>
    <t>S18556F40D01012008</t>
  </si>
  <si>
    <t>S18558F40D01012008</t>
  </si>
  <si>
    <t>S18560F40D01012008</t>
  </si>
  <si>
    <t>S18562F40D01012008</t>
  </si>
  <si>
    <t>S18566F40D01012008</t>
  </si>
  <si>
    <t>S18564F40D01012008</t>
  </si>
  <si>
    <t>S11557F40D01012008</t>
  </si>
  <si>
    <t>S11561F40D01012008</t>
  </si>
  <si>
    <t>S11565F40D01012008</t>
  </si>
  <si>
    <t>S11569F40D01012008</t>
  </si>
  <si>
    <t>S11573F40D01012008</t>
  </si>
  <si>
    <t>S11467F40D01012008</t>
  </si>
  <si>
    <t>S11473F40D01012008</t>
  </si>
  <si>
    <t>S11477F40D01012008</t>
  </si>
  <si>
    <t>S11481F40D01012008</t>
  </si>
  <si>
    <t>S11485F40D01012008</t>
  </si>
  <si>
    <t>S11489F40D01012008</t>
  </si>
  <si>
    <t>S11495F40D01012008</t>
  </si>
  <si>
    <t>S11498F40D01012008</t>
  </si>
  <si>
    <t>S18541F40D01012008</t>
  </si>
  <si>
    <t>S18543F40D01012008</t>
  </si>
  <si>
    <t>S18545F40D01012008</t>
  </si>
  <si>
    <t>S18547F40D01012008</t>
  </si>
  <si>
    <t>S18549F40D01012008</t>
  </si>
  <si>
    <t>S18551F40D01012008</t>
  </si>
  <si>
    <t>S18553F40D01012008</t>
  </si>
  <si>
    <t>S18555F40D01012008</t>
  </si>
  <si>
    <t>S18557F40D01012008</t>
  </si>
  <si>
    <t>S18559F40D01012008</t>
  </si>
  <si>
    <t>S18561F40D01012008</t>
  </si>
  <si>
    <t>S18563F40D01012008</t>
  </si>
  <si>
    <t>S18567F40D01012008</t>
  </si>
  <si>
    <t>S18565F40D01012008</t>
  </si>
  <si>
    <t>S11558F40D01012008</t>
  </si>
  <si>
    <t>S11562F40D01012008</t>
  </si>
  <si>
    <t>S11566F40D01012008</t>
  </si>
  <si>
    <t>S11570F40D01012008</t>
  </si>
  <si>
    <t>S11574F40D01012008</t>
  </si>
  <si>
    <t>S96197F40D01012008</t>
  </si>
  <si>
    <t>S96202F40D01012008</t>
  </si>
  <si>
    <t>S96206F40D01012008</t>
  </si>
  <si>
    <t>S96210F40D01012008</t>
  </si>
  <si>
    <t xml:space="preserve">         лесное хозяйство  и предоставление услуг в этих отраслях</t>
  </si>
  <si>
    <t xml:space="preserve">     Рыболовство. рыбоводство  - всего</t>
  </si>
  <si>
    <t>Добыча полезных  ископаемых</t>
  </si>
  <si>
    <t>Обрабатывающие  производства</t>
  </si>
  <si>
    <t xml:space="preserve"> из них :</t>
  </si>
  <si>
    <t>производство пищевых продуктов, включая напитки, и табака</t>
  </si>
  <si>
    <t>текстильное и швейное производство</t>
  </si>
  <si>
    <t>производство кожи, изделий из кожи  и производство обуви</t>
  </si>
  <si>
    <t>обработка древесины и производство  изделий из дерева</t>
  </si>
  <si>
    <t>целлюлозно-бумажное производство; издательская и полиграфическая деятельность</t>
  </si>
  <si>
    <t>производство кокса и нефтепродуктов</t>
  </si>
  <si>
    <t>химическое производство</t>
  </si>
  <si>
    <t>8. Количество молодых инвалидов (до 30 лет)</t>
  </si>
  <si>
    <t>9. Число молодых людей (от 18-30  лет),  состоящих на учете у нарколога, всего (общее количество граждан, сост. на учете, кроме подростков)</t>
  </si>
  <si>
    <t>о) прочие расходы  (раздел 3000)</t>
  </si>
  <si>
    <t xml:space="preserve">    + ЧС</t>
  </si>
  <si>
    <t xml:space="preserve">  центральное отопление</t>
  </si>
  <si>
    <t xml:space="preserve">  горячее водоснабжение</t>
  </si>
  <si>
    <t>A1</t>
  </si>
  <si>
    <t>Гатчина</t>
  </si>
  <si>
    <t>Ивангород</t>
  </si>
  <si>
    <t>пос. Коммунар</t>
  </si>
  <si>
    <t>Новая Ладога</t>
  </si>
  <si>
    <t>Пикалево</t>
  </si>
  <si>
    <t>Светогорск</t>
  </si>
  <si>
    <t>пос. Сертолово</t>
  </si>
  <si>
    <t>Сосновый бор</t>
  </si>
  <si>
    <t>Шлиссельбург</t>
  </si>
  <si>
    <t xml:space="preserve">                                                         профсоюзные</t>
  </si>
  <si>
    <t xml:space="preserve">                                                       муниципальные</t>
  </si>
  <si>
    <t>в них занимающихся:</t>
  </si>
  <si>
    <t>E83</t>
  </si>
  <si>
    <t>G40</t>
  </si>
  <si>
    <t>E34</t>
  </si>
  <si>
    <t>на след. год</t>
  </si>
  <si>
    <t>на 01.01 следующего года</t>
  </si>
  <si>
    <t>Численность семей, проживающих в нем [ед]</t>
  </si>
  <si>
    <t>наличие ванны</t>
  </si>
  <si>
    <t>S96286F40D01012008</t>
  </si>
  <si>
    <t>S96290F40D01012008</t>
  </si>
  <si>
    <t>S96199F40D01012008</t>
  </si>
  <si>
    <t>S96204F40D01012008</t>
  </si>
  <si>
    <t>S96208F40D01012008</t>
  </si>
  <si>
    <t>S96212F40D01012008</t>
  </si>
  <si>
    <t>S96216F40D01012008</t>
  </si>
  <si>
    <t>S96220F40D01012008</t>
  </si>
  <si>
    <t>S96225F40D01012008</t>
  </si>
  <si>
    <t>в т. ч. сельхоз-угодья</t>
  </si>
  <si>
    <t>из них пашни</t>
  </si>
  <si>
    <t>Жилищно-коммунальные услуги</t>
  </si>
  <si>
    <t>Оснащенность приборами учета и регулирования потребления энергоресурсов</t>
  </si>
  <si>
    <t>3. Массовые универсальные библиотеки  (количество)</t>
  </si>
  <si>
    <t>в том числе ведомственные библиотеки</t>
  </si>
  <si>
    <t>4. Муниципальные детские школы искусств, музыкальные и художественные школы</t>
  </si>
  <si>
    <t>5. Муниципальные театры</t>
  </si>
  <si>
    <t>в) прочие неналоговые доходы, безвоздмездные перечисления от неризидентов, из бюджетов других уровней - всего</t>
  </si>
  <si>
    <t>дотации</t>
  </si>
  <si>
    <t>субвенции</t>
  </si>
  <si>
    <t>Трансферты</t>
  </si>
  <si>
    <t>Дефицит (профицит) бюджета</t>
  </si>
  <si>
    <t>налоговые доходы</t>
  </si>
  <si>
    <t>неналоговые доходы - всего</t>
  </si>
  <si>
    <t>трансформаторных подстанций 10/0,4 кВ</t>
  </si>
  <si>
    <t>Органы государственного управления, органы управления кооперативными организациями, межотраслевые органы управления, судебные и юридические организации, охрана общественной безопасности</t>
  </si>
  <si>
    <t>прочие отрасли</t>
  </si>
  <si>
    <t>Оценочная стоимость [руб.за куб.м]</t>
  </si>
  <si>
    <t>Глина</t>
  </si>
  <si>
    <t>Песок</t>
  </si>
  <si>
    <t>Известняк</t>
  </si>
  <si>
    <t>б) земельные ресурсы</t>
  </si>
  <si>
    <t>всего [га]</t>
  </si>
  <si>
    <t>S96054F40D01012008</t>
  </si>
  <si>
    <t>S96056F40D01012008</t>
  </si>
  <si>
    <t>S96057F40D01012008</t>
  </si>
  <si>
    <t>S96058F40D01012008</t>
  </si>
  <si>
    <t>S96059F40D01012008</t>
  </si>
  <si>
    <t>S96060F40D01012008</t>
  </si>
  <si>
    <t>S96061F40D01012008</t>
  </si>
  <si>
    <t>S96062F40D01012008</t>
  </si>
  <si>
    <t>S96063F40D01012008</t>
  </si>
  <si>
    <t>S96064F40D01012008</t>
  </si>
  <si>
    <t>S96065F40D01012008</t>
  </si>
  <si>
    <t>S96066F40D01012008</t>
  </si>
  <si>
    <t>S96067F40D01012008</t>
  </si>
  <si>
    <t>S96068F40D01012008</t>
  </si>
  <si>
    <t>S96069F40D01012008</t>
  </si>
  <si>
    <t>S96070F40D01012008</t>
  </si>
  <si>
    <t>S96071F40D01012008</t>
  </si>
  <si>
    <t>S96072F40D01012008</t>
  </si>
  <si>
    <t>S96073F40D01012008</t>
  </si>
  <si>
    <t>S11366F40D01012008</t>
  </si>
  <si>
    <t>S11367F40D01012008</t>
  </si>
  <si>
    <t>S11368F40D01012008</t>
  </si>
  <si>
    <t>S11370F40D01012008</t>
  </si>
  <si>
    <t>16. Численность молодежи, занима-ющейся в молодежных клубах, цен-трах и других досуговых учреждениях</t>
  </si>
  <si>
    <t xml:space="preserve">в т. ч. на 01.01.08 г </t>
  </si>
  <si>
    <t>в т. ч. на 01.01.09г</t>
  </si>
  <si>
    <t xml:space="preserve"> природным газом</t>
  </si>
  <si>
    <t>4.1. Количество подстанций, в том числе  напряжением:</t>
  </si>
  <si>
    <t>20. Стоимость предоставленных жилищно-коммунальных услуг в расчете на один квадратный метр общей площади  в месяц -  всего</t>
  </si>
  <si>
    <t>2. Потреблено электроэнергии муниципальными теплосетевыми предприятиями (согласно п. 1)</t>
  </si>
  <si>
    <t>по организациям бюджетной сферы :</t>
  </si>
  <si>
    <t>Оз. Ладожское</t>
  </si>
  <si>
    <t>р. Вуокса</t>
  </si>
  <si>
    <t>S18025F40D0101200831122008</t>
  </si>
  <si>
    <t>S17856F40D0101200831122008</t>
  </si>
  <si>
    <t>S18026F40D0101200831122008</t>
  </si>
  <si>
    <t>S17857F40D0101200831122008</t>
  </si>
  <si>
    <t>S18027F40D0101200831122008</t>
  </si>
  <si>
    <t>S17858F40D0101200831122008</t>
  </si>
  <si>
    <t>S18028F40D0101200831122008</t>
  </si>
  <si>
    <t>S17859F40D0101200831122008</t>
  </si>
  <si>
    <t>S18029F40D0101200831122008</t>
  </si>
  <si>
    <t>S17860F40D0101200831122008</t>
  </si>
  <si>
    <t>S18030F40D0101200831122008</t>
  </si>
  <si>
    <t>S17861F40D01012008</t>
  </si>
  <si>
    <t>S18031F40D01012008</t>
  </si>
  <si>
    <t>S17862F40D01012008</t>
  </si>
  <si>
    <t>S18032F40D01012008</t>
  </si>
  <si>
    <t>S17865F40D0101200831122008</t>
  </si>
  <si>
    <t>S18035F40D0101200831122008</t>
  </si>
  <si>
    <t>S17866F40D0101200831122008</t>
  </si>
  <si>
    <t>S18036F40D0101200831122008</t>
  </si>
  <si>
    <t>S17867F40D0101200831122008</t>
  </si>
  <si>
    <t>S18037F40D0101200831122008</t>
  </si>
  <si>
    <t>S17868F40D0101200831122008</t>
  </si>
  <si>
    <t>S18038F40D0101200831122008</t>
  </si>
  <si>
    <t>S17869F40D0101200831122008</t>
  </si>
  <si>
    <t>S18039F40D0101200831122008</t>
  </si>
  <si>
    <t>S17870F40D0101200831122008</t>
  </si>
  <si>
    <t>S18040F40D0101200831122008</t>
  </si>
  <si>
    <t>S17871F40D0101200831122008</t>
  </si>
  <si>
    <t>S18041F40D0101200831122008</t>
  </si>
  <si>
    <t>S17872F40D0101200831122008</t>
  </si>
  <si>
    <t>S18042F40D0101200831122008</t>
  </si>
  <si>
    <t>S17873F40D0101200831122008</t>
  </si>
  <si>
    <t>S18043F40D0101200831122008</t>
  </si>
  <si>
    <t>S17874F40D0101200831122008</t>
  </si>
  <si>
    <t>S18044F40D0101200831122008</t>
  </si>
  <si>
    <t>S17875F40D0101200831122008</t>
  </si>
  <si>
    <t>S18045F40D0101200831122008</t>
  </si>
  <si>
    <t>S17877F40D0101200831122008</t>
  </si>
  <si>
    <t>S18047F40D0101200831122008</t>
  </si>
  <si>
    <t>S11756F40D01012008</t>
  </si>
  <si>
    <t>S11757F40D01012008</t>
  </si>
  <si>
    <t>S11758F40D01012008</t>
  </si>
  <si>
    <t>S11759F40D01012008</t>
  </si>
  <si>
    <t>S11760F40D01012008</t>
  </si>
  <si>
    <t>S11761F40D01012008</t>
  </si>
  <si>
    <t>S11763F40D01012008</t>
  </si>
  <si>
    <t>S11764F40D01012008</t>
  </si>
  <si>
    <t>S11765F40D01012008</t>
  </si>
  <si>
    <t>S11766F40D01012008</t>
  </si>
  <si>
    <t>S11768F40D01012008</t>
  </si>
  <si>
    <t>S11769F40D01012008</t>
  </si>
  <si>
    <t>S11770F40D01012008</t>
  </si>
  <si>
    <t>S11771F40D01012008</t>
  </si>
  <si>
    <t>S11772F40D01012008</t>
  </si>
  <si>
    <t>S11773F40D01012008</t>
  </si>
  <si>
    <t>S11774F40D01012008</t>
  </si>
  <si>
    <t>S11775F40D01012008</t>
  </si>
  <si>
    <t>S11776F40D01012008</t>
  </si>
  <si>
    <t>S11777F40D01012008</t>
  </si>
  <si>
    <t>S11778F40D01012008</t>
  </si>
  <si>
    <t>S96509F40D01012008</t>
  </si>
  <si>
    <t>S96512F40D01012008</t>
  </si>
  <si>
    <t>S96513F40D01012008</t>
  </si>
  <si>
    <t>S96514F40D01012008</t>
  </si>
  <si>
    <t>S96515F40D01012008</t>
  </si>
  <si>
    <t>S96516F40D01012008</t>
  </si>
  <si>
    <t>S96517F40D01012008</t>
  </si>
  <si>
    <t>S96518F40D01012008</t>
  </si>
  <si>
    <t>S96519F40D01012008</t>
  </si>
  <si>
    <t>S96520F40D01012008</t>
  </si>
  <si>
    <t>S96521F40D01012008</t>
  </si>
  <si>
    <t>S96522F40D01012008</t>
  </si>
  <si>
    <t>S96523F40D01012008</t>
  </si>
  <si>
    <t>S96524F40D01012008</t>
  </si>
  <si>
    <t>S96525F40D01012008</t>
  </si>
  <si>
    <t>S96526F40D01012008</t>
  </si>
  <si>
    <t>S96527F40D01012008</t>
  </si>
  <si>
    <t>S96528F40D01012008</t>
  </si>
  <si>
    <t>S96529F40D01012008</t>
  </si>
  <si>
    <t>S96530F40D01012008</t>
  </si>
  <si>
    <t>S96531F40D01012008</t>
  </si>
  <si>
    <t>S96532F40D01012008</t>
  </si>
  <si>
    <t>S96533F40D01012008</t>
  </si>
  <si>
    <t>S96534F40D01012008</t>
  </si>
  <si>
    <t>S11780F40D0101200831122008</t>
  </si>
  <si>
    <t>S11782F40D01012008</t>
  </si>
  <si>
    <t>S11783F40D01012008</t>
  </si>
  <si>
    <t>S11784F40D01012008</t>
  </si>
  <si>
    <t>S11787F40D01012008</t>
  </si>
  <si>
    <t>S11789F40D01012008</t>
  </si>
  <si>
    <t>число умерших в возрасте до 1 года на 1 000 родившихся живыми</t>
  </si>
  <si>
    <t xml:space="preserve">                 в них занимающихся - всего </t>
  </si>
  <si>
    <t xml:space="preserve"> 16.Общая численность неработающей молодежи - всего</t>
  </si>
  <si>
    <t xml:space="preserve">  из них в возрасте:             от  16-18 лет</t>
  </si>
  <si>
    <t>18.Количество учреждений по месту жительства для подротков и молодежи</t>
  </si>
  <si>
    <t>19. Площадь , занимаемая клубами, центрами и другими учреждениями по организации досуга молодежи</t>
  </si>
  <si>
    <t xml:space="preserve">1. Объекты детских дошкольных учреждений </t>
  </si>
  <si>
    <t xml:space="preserve">2. Школы общеобразовательные </t>
  </si>
  <si>
    <t>2.3.Негосударственные</t>
  </si>
  <si>
    <t xml:space="preserve">5. Детские дома </t>
  </si>
  <si>
    <t>Характеристика жилищного фонда. Уровень нуждаемости в жилье и степень жилищного обеспечения граждан</t>
  </si>
  <si>
    <t>Стоимость предоставленных жилищно-коммунальных услуг в расчете на один квадратный метр общей площади в месяц</t>
  </si>
  <si>
    <t xml:space="preserve">                                   министерству образования</t>
  </si>
  <si>
    <t>11. Количество преступлений, совершенных несовершеннолетними</t>
  </si>
  <si>
    <t>13. Количество призывников</t>
  </si>
  <si>
    <t>14. Количество призванных в армию</t>
  </si>
  <si>
    <t>15. Выпускники 11 классов</t>
  </si>
  <si>
    <t>16. Выпускники 9 классов</t>
  </si>
  <si>
    <t>S18049F40D0101200831122008</t>
  </si>
  <si>
    <t>S17880F40D0101200831122008</t>
  </si>
  <si>
    <t xml:space="preserve">                                                     спортивные залы</t>
  </si>
  <si>
    <t xml:space="preserve"> в том числе:   </t>
  </si>
  <si>
    <t xml:space="preserve">                                                         стадионы</t>
  </si>
  <si>
    <t xml:space="preserve">                                            плавательные бассейны</t>
  </si>
  <si>
    <t>д) отходы</t>
  </si>
  <si>
    <t>Количество свалок [шт]</t>
  </si>
  <si>
    <t>Объем размещаемых отходов [тыс.т]</t>
  </si>
  <si>
    <t>санкционированных</t>
  </si>
  <si>
    <t>промышленных</t>
  </si>
  <si>
    <t>твердых бытовых</t>
  </si>
  <si>
    <t>отходов-осадков очистных сооружений</t>
  </si>
  <si>
    <t>[шт]</t>
  </si>
  <si>
    <t>[тыс.т]</t>
  </si>
  <si>
    <t>Сбор за открытие игорного бизнеса</t>
  </si>
  <si>
    <t>Налог на содержание жилищного фонда и объектов социально-культурной сферы</t>
  </si>
  <si>
    <t>1. Число газифицированных населенных пунктов - всего</t>
  </si>
  <si>
    <t>города</t>
  </si>
  <si>
    <t>поселки городского типа</t>
  </si>
  <si>
    <t>сельские населенные пункты</t>
  </si>
  <si>
    <t>из них только сжиженным газом</t>
  </si>
  <si>
    <t xml:space="preserve">                                               спортивные площадки</t>
  </si>
  <si>
    <t>6. Количество подготовленных спортсменов -разрядников,       всего</t>
  </si>
  <si>
    <t>Сельское хозяйство</t>
  </si>
  <si>
    <t>Строительство</t>
  </si>
  <si>
    <t>Транспорт</t>
  </si>
  <si>
    <t>Торговля, общепит, мат-тех снаб, заготовки, сбыт</t>
  </si>
  <si>
    <t>Всего источников</t>
  </si>
  <si>
    <t>получение кредитов, бюджетных ссуд (0501)</t>
  </si>
  <si>
    <t>3. Из числа занятых в экономике занято на предприятиях и в организациях:</t>
  </si>
  <si>
    <t>муниципальной собственности</t>
  </si>
  <si>
    <t>государственной собственности</t>
  </si>
  <si>
    <t>частной - всего</t>
  </si>
  <si>
    <t>в крестьянских (фермерских) хозяйствах</t>
  </si>
  <si>
    <t>на зарегистрированных частных предприятиях</t>
  </si>
  <si>
    <t>лица, занятые индивидуальным трудом и работающие по найму у частных граждан</t>
  </si>
  <si>
    <t>смешанной</t>
  </si>
  <si>
    <t>общественных объединений</t>
  </si>
  <si>
    <t>4. Из числа занятых в непроизводственной сфере в бюджетной сфере занято</t>
  </si>
  <si>
    <t>5. Численность экономически активного населения</t>
  </si>
  <si>
    <t>5.1 Уровень безработицы (от экономически активного населения)</t>
  </si>
  <si>
    <t>2. Амбулаторно-поликлинические учреждения - всего</t>
  </si>
  <si>
    <t>врачи</t>
  </si>
  <si>
    <t>средний медицинский персонал</t>
  </si>
  <si>
    <t>средняя обеспеченность на 10 тысяч жителей</t>
  </si>
  <si>
    <t>[число коек]</t>
  </si>
  <si>
    <t>10. Социальная защита населения</t>
  </si>
  <si>
    <t>1. Социально-реабилитационные центры для несовершеннолетних детей, детей-сирот</t>
  </si>
  <si>
    <t>Средняя обеспеченность на 10 тысяч детей</t>
  </si>
  <si>
    <t>2.Центры реабилитации для детей и подростков с ограниченными возможностями</t>
  </si>
  <si>
    <t>3. Социальные приюты для детей и подростков</t>
  </si>
  <si>
    <t>4. Территориальные центры социальной помощи семье и детям</t>
  </si>
  <si>
    <t>Средняя обеспеченность на 10 тысяч жителей</t>
  </si>
  <si>
    <t>для детей-инвалидов</t>
  </si>
  <si>
    <t>Протяженность водопроводных сетей по состоянию на 1.01 текущего года  [км]</t>
  </si>
  <si>
    <t>в т. ч. принятых в муниципальную собственность от ведомств с 1993 г. [км]</t>
  </si>
  <si>
    <t>[тыс.куб.м   в сутки]</t>
  </si>
  <si>
    <t>[млн.куб.м   в год]</t>
  </si>
  <si>
    <t>[литр в сут]</t>
  </si>
  <si>
    <t xml:space="preserve">                                                               1-го разряда</t>
  </si>
  <si>
    <t xml:space="preserve">в том числе по поводу: </t>
  </si>
  <si>
    <t xml:space="preserve">                     алкоголизма</t>
  </si>
  <si>
    <t>наркомании</t>
  </si>
  <si>
    <t>токсикомании</t>
  </si>
  <si>
    <t xml:space="preserve"> 1. Балансовая стоимость имущества (кроме средств бюджета и внебюджетных фондов) - всего:</t>
  </si>
  <si>
    <t>амортизация</t>
  </si>
  <si>
    <t xml:space="preserve"> а) стоимость имущества, закрепленное за муниципальными предприятиями на  праве хозяйственного ведения, всего</t>
  </si>
  <si>
    <t>б) стоимость имущества, закрепленное за муниципальными учреждениями на праве оперативного управления, всего</t>
  </si>
  <si>
    <t>2. Балансовая стоимость имущества, переданного по договорам в пользование юридических и физических лиц, всего</t>
  </si>
  <si>
    <t>3.Акции акционерных обществ, иные ценные бумаги (фактические вложения)</t>
  </si>
  <si>
    <t>1. Численность постоянного населения - всего</t>
  </si>
  <si>
    <t>2. Рождаемость на 1000 жителей</t>
  </si>
  <si>
    <t>3. Смертность на 1000 жителей</t>
  </si>
  <si>
    <t>4. Миграционный прирост (убыток) на 1000 жителей</t>
  </si>
  <si>
    <t xml:space="preserve">    смешанной российской формы собственности</t>
  </si>
  <si>
    <t>иностранной. совместной российской и иностранной собственности</t>
  </si>
  <si>
    <t>Горючие сланцы (тыс. т)</t>
  </si>
  <si>
    <t>Стекольное  сырье (тыс.т)</t>
  </si>
  <si>
    <t>Флюсовые известняки (тыс. т)</t>
  </si>
  <si>
    <t>Карбонатные породы для обжига на известь(известняк, доломит)</t>
  </si>
  <si>
    <t>Валунно - гравийно - песчаный материал</t>
  </si>
  <si>
    <t>Песок строительный</t>
  </si>
  <si>
    <t>Строительный камень</t>
  </si>
  <si>
    <t>Кирпично-черепичные глины</t>
  </si>
  <si>
    <t>Облицовочный  камень</t>
  </si>
  <si>
    <t>Цементное сырье (тыс. т)</t>
  </si>
  <si>
    <t xml:space="preserve">Защитные леса  </t>
  </si>
  <si>
    <t>Эксплуатационный леса</t>
  </si>
  <si>
    <t>Общий запас</t>
  </si>
  <si>
    <t xml:space="preserve">Расчетная лесосека </t>
  </si>
  <si>
    <t>Целевые сборы с граждан и предприятий, учреждений, организаций независимо от их ОПФ на содержание милиции, благоустройство территорий, на нужды образования и другие цели</t>
  </si>
  <si>
    <t xml:space="preserve">     добыча полезных 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</si>
  <si>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</si>
  <si>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</si>
  <si>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</si>
  <si>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 пользования</t>
  </si>
  <si>
    <t>гостиницы и рестораны</t>
  </si>
  <si>
    <t>транспорт и связь</t>
  </si>
  <si>
    <t xml:space="preserve">финансовая деятельность, операции с недвижимым имуществом, аренда и предоставление услуг </t>
  </si>
  <si>
    <t>в том числе  научные исследования и разработки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</si>
  <si>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</si>
  <si>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</si>
  <si>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</si>
  <si>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 xml:space="preserve">     предоставление прочих коммунальных, социальных   и персональных услуг</t>
  </si>
  <si>
    <t xml:space="preserve">                в том числе </t>
  </si>
  <si>
    <t>собственность Ленинградской области</t>
  </si>
  <si>
    <r>
      <t xml:space="preserve">            </t>
    </r>
    <r>
      <rPr>
        <sz val="8"/>
        <rFont val="MS Sans Serif"/>
        <family val="2"/>
      </rPr>
      <t xml:space="preserve">         в том числе:</t>
    </r>
  </si>
  <si>
    <t>2. Малые  и средние предприятия - всего</t>
  </si>
  <si>
    <t xml:space="preserve">       средние</t>
  </si>
  <si>
    <t xml:space="preserve">       малые</t>
  </si>
  <si>
    <t xml:space="preserve">                  из них:</t>
  </si>
  <si>
    <t xml:space="preserve">       микропредприятия</t>
  </si>
  <si>
    <t>10. Учреждения  высшего  профессионального образования</t>
  </si>
  <si>
    <t>Число коек дневного пребывания больных (всех типов)</t>
  </si>
  <si>
    <t>1.1. Муниципальные больничные учреждения здравоохранения</t>
  </si>
  <si>
    <t>2. Самостоятельные амбулаторно-поликлинические учреждения - всего (юридические лица)</t>
  </si>
  <si>
    <t>лица, занятые индивидуальным трудом и работающие по найму у отдельных граждан, включая занятых в  домашних хозяйствах производством товаров и услуг для реализации (включая   ЛПХ)</t>
  </si>
  <si>
    <t>4. Из числа занятых в  бюджетной сфере занято</t>
  </si>
  <si>
    <t>3. Число зарегистрированных в органах статистики организаций по видам экономической деятельности:</t>
  </si>
  <si>
    <t>1. Всего организаций</t>
  </si>
  <si>
    <t xml:space="preserve">                     по формам собственности:</t>
  </si>
  <si>
    <t>смешанная российская собственность</t>
  </si>
  <si>
    <t>общественных  и религиозных организаций (объединений)</t>
  </si>
  <si>
    <t>совместная  российская и иностранная собственность</t>
  </si>
  <si>
    <t>по  видам экономической деятельности:</t>
  </si>
  <si>
    <t xml:space="preserve">    Сельское хозяйство, охота и лесное хозяйство - всего</t>
  </si>
  <si>
    <t xml:space="preserve">           в том числе:</t>
  </si>
  <si>
    <t xml:space="preserve">         сельское хозяйство. охота и  предоставление услуг в этих  областях</t>
  </si>
  <si>
    <t xml:space="preserve">в) в части организации предоставления гражданам </t>
  </si>
  <si>
    <t xml:space="preserve">муниципальной субсидии на оплату жилого помещения и </t>
  </si>
  <si>
    <t>коммунальных услуг</t>
  </si>
  <si>
    <t>Об установлении</t>
  </si>
  <si>
    <t xml:space="preserve"> границ и наделении</t>
  </si>
  <si>
    <t xml:space="preserve"> соответствующим</t>
  </si>
  <si>
    <t xml:space="preserve">50-оз 01.09.04г  </t>
  </si>
  <si>
    <t>статусом</t>
  </si>
  <si>
    <t>10/18</t>
  </si>
  <si>
    <t>S11834F40D01012008</t>
  </si>
  <si>
    <t>S17691F40D01012008</t>
  </si>
  <si>
    <t>S18595F40D01012008</t>
  </si>
  <si>
    <t>S18596F40D01012008</t>
  </si>
  <si>
    <t>S18597F40D01012008</t>
  </si>
  <si>
    <t>S11836F40D01012008</t>
  </si>
  <si>
    <t>S11837F40D01012008</t>
  </si>
  <si>
    <t>S17695F40D01012008</t>
  </si>
  <si>
    <t>S17696F40D01012008</t>
  </si>
  <si>
    <t>S11838F40D01012008</t>
  </si>
  <si>
    <t>S11839F40D01012008</t>
  </si>
  <si>
    <t>S11840F40D01012008</t>
  </si>
  <si>
    <t>S11841F40D01012008</t>
  </si>
  <si>
    <t>S11842F40D01012008</t>
  </si>
  <si>
    <t>S96537F40D01012008</t>
  </si>
  <si>
    <t>S96538F40D01012008</t>
  </si>
  <si>
    <t>S96539F40D01012008</t>
  </si>
  <si>
    <t>S96541F40D01012008</t>
  </si>
  <si>
    <t>S96542F40D01012008</t>
  </si>
  <si>
    <t>S96543F40D01012008</t>
  </si>
  <si>
    <t>S96544F40D01012008</t>
  </si>
  <si>
    <t>S96545F40D01012008</t>
  </si>
  <si>
    <t>S96546F40D01012008</t>
  </si>
  <si>
    <t>S96547F40D01012008</t>
  </si>
  <si>
    <t>S96548F40D01012008</t>
  </si>
  <si>
    <t>S96549F40D01012008</t>
  </si>
  <si>
    <t>S96550F40D01012008</t>
  </si>
  <si>
    <t>S96551F40D01012008</t>
  </si>
  <si>
    <t>S96552F40D01012008</t>
  </si>
  <si>
    <t>S96553F40D01012008</t>
  </si>
  <si>
    <t>S96554F40D01012008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</si>
  <si>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</si>
  <si>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</si>
  <si>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</si>
  <si>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</si>
  <si>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</si>
  <si>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</si>
  <si>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Производство и распределение электроэнергии, газа и воды</t>
  </si>
  <si>
    <t>Оптовая и розничная торговля; ремонт автотранспортных средств, мотоциклов, бытовых изделий и предметов личного  пользования</t>
  </si>
  <si>
    <t>торговля автотранспортными средствами и мотоциклами, их техническое обслуживание и ремонт</t>
  </si>
  <si>
    <t>оптовая  торговля, включая торговлю через агентов, кроме торговли автотранспортными средствами и мотоциклами</t>
  </si>
  <si>
    <t>розничная торговля, кроме торговли автотранспортными средствами и мотоциклами; ремонт бытовых изделий и предметов личного пользования</t>
  </si>
  <si>
    <t>Гостиницы и рестораны</t>
  </si>
  <si>
    <t xml:space="preserve">       - особо охраняемых природных территорий</t>
  </si>
  <si>
    <t xml:space="preserve">      - занятые городскими лесами</t>
  </si>
  <si>
    <t>S17825F40D0101200831122008</t>
  </si>
  <si>
    <t>S17995F40D0101200831122008</t>
  </si>
  <si>
    <t>S17826F40D0101200831122008</t>
  </si>
  <si>
    <t>S17996F40D0101200831122008</t>
  </si>
  <si>
    <t>S17827F40D0101200831122008</t>
  </si>
  <si>
    <t>S17997F40D0101200831122008</t>
  </si>
  <si>
    <t>S17829F40D0101200831122008</t>
  </si>
  <si>
    <t>S17999F40D0101200831122008</t>
  </si>
  <si>
    <t>S17830F40D0101200831122008</t>
  </si>
  <si>
    <t>S18000F40D0101200831122008</t>
  </si>
  <si>
    <t>S17831F40D0101200831122008</t>
  </si>
  <si>
    <t>S18001F40D0101200831122008</t>
  </si>
  <si>
    <t>S17832F40D0101200831122008</t>
  </si>
  <si>
    <t>S96440F40D01012008</t>
  </si>
  <si>
    <t>S96443F40D01012008</t>
  </si>
  <si>
    <t>S96454F40D01012008</t>
  </si>
  <si>
    <t>S96449F40D01012008</t>
  </si>
  <si>
    <t>S96452F40D01012008</t>
  </si>
  <si>
    <t>S96457F40D01012008</t>
  </si>
  <si>
    <t>S96460F40D01012008</t>
  </si>
  <si>
    <t>S96419F40D01012008</t>
  </si>
  <si>
    <t>S96428F40D01012008</t>
  </si>
  <si>
    <t>S96423F40D01012008</t>
  </si>
  <si>
    <t>S96426F40D01012008</t>
  </si>
  <si>
    <t>S96437F40D01012008</t>
  </si>
  <si>
    <t>S96432F40D01012008</t>
  </si>
  <si>
    <t>S96435F40D01012008</t>
  </si>
  <si>
    <t>S96446F40D01012008</t>
  </si>
  <si>
    <t>S96441F40D01012008</t>
  </si>
  <si>
    <t>S96444F40D01012008</t>
  </si>
  <si>
    <t>S96455F40D01012008</t>
  </si>
  <si>
    <t>S96450F40D01012008</t>
  </si>
  <si>
    <t>S96453F40D01012008</t>
  </si>
  <si>
    <t>S96458F40D01012008</t>
  </si>
  <si>
    <t>S96461F40D01012008</t>
  </si>
  <si>
    <t>S11709F40D01012008</t>
  </si>
  <si>
    <t>S11712F40D01012008</t>
  </si>
  <si>
    <t>S11715F40D01012008</t>
  </si>
  <si>
    <t>S11718F40D01012008</t>
  </si>
  <si>
    <t>S11721F40D01012008</t>
  </si>
  <si>
    <t>S11724F40D01012008</t>
  </si>
  <si>
    <t>S11727F40D01012008</t>
  </si>
  <si>
    <t>S11730F40D01012008</t>
  </si>
  <si>
    <t>S11733F40D01012008</t>
  </si>
  <si>
    <t>S11736F40D01012008</t>
  </si>
  <si>
    <t>S11739F40D01012008</t>
  </si>
  <si>
    <t>S11742F40D01012008</t>
  </si>
  <si>
    <t>S11745F40D01012008</t>
  </si>
  <si>
    <t>S11749F40D01012008</t>
  </si>
  <si>
    <t>S11751F40D01012008</t>
  </si>
  <si>
    <t>S11710F40D01012008</t>
  </si>
  <si>
    <t>S11713F40D01012008</t>
  </si>
  <si>
    <t>S11716F40D01012008</t>
  </si>
  <si>
    <t>S11719F40D01012008</t>
  </si>
  <si>
    <t>S11722F40D01012008</t>
  </si>
  <si>
    <t>S11725F40D01012008</t>
  </si>
  <si>
    <t>S11728F40D01012008</t>
  </si>
  <si>
    <t>S11731F40D01012008</t>
  </si>
  <si>
    <t>Центральный</t>
  </si>
  <si>
    <t xml:space="preserve">                                   министерство образования</t>
  </si>
  <si>
    <t>1. Численность молодежи в возрасте от 14 до 30 лет</t>
  </si>
  <si>
    <t>2. Чило родившихся.</t>
  </si>
  <si>
    <t>3. Число умерших до 30 лет.</t>
  </si>
  <si>
    <t>5. Количество разводов</t>
  </si>
  <si>
    <t>4. Полезный отпуск теплоэнергии всем потребителям в стоимостном выражении (по выставленным счетам) - всего [тыс.руб]</t>
  </si>
  <si>
    <t>в т. ч. муниципальный жилой фонд (по полному тарифу)</t>
  </si>
  <si>
    <t>5. Оплачено по всем видам расчетов за полезно отпущенную теплоэнергию - всего [тыс.руб]</t>
  </si>
  <si>
    <t>6. Использовано топлива муниципальными котельными - всего [тыс.т усл.топлива]</t>
  </si>
  <si>
    <t>Туристические базы</t>
  </si>
  <si>
    <t>Детские лагеря отдыха</t>
  </si>
  <si>
    <t>Лагеря труда и отдыха</t>
  </si>
  <si>
    <t>Кемпинги</t>
  </si>
  <si>
    <t>Гостиницы</t>
  </si>
  <si>
    <t>Базы охотников и рыбаков</t>
  </si>
  <si>
    <t>Мотели</t>
  </si>
  <si>
    <t>Зоны отдыха (парки, пляжные места, аттракционы)</t>
  </si>
  <si>
    <t>Факт</t>
  </si>
  <si>
    <t>8. Коэффициент благоустройства обслуживаемого жилищного фонда муниципальными предприятиями МО:</t>
  </si>
  <si>
    <t>S97806F40D01012008</t>
  </si>
  <si>
    <t>S97807F40D01012008</t>
  </si>
  <si>
    <t>S13601F40D01012008</t>
  </si>
  <si>
    <t>S13604F40D01012008</t>
  </si>
  <si>
    <t>S17705F40D01012008</t>
  </si>
  <si>
    <t>S13607F40D01012008</t>
  </si>
  <si>
    <t>S13610F40D01012008</t>
  </si>
  <si>
    <t>S17707F40D01012008</t>
  </si>
  <si>
    <t>S13613F40D01012008</t>
  </si>
  <si>
    <t>S13616F40D01012008</t>
  </si>
  <si>
    <t>S13619F40D01012008</t>
  </si>
  <si>
    <t>S17709F40D01012008</t>
  </si>
  <si>
    <t>S13622F40D01012008</t>
  </si>
  <si>
    <t>S13625F40D01012008</t>
  </si>
  <si>
    <t>S13628F40D01012008</t>
  </si>
  <si>
    <t>S13631F40D01012008</t>
  </si>
  <si>
    <t>S13563F40D01012008</t>
  </si>
  <si>
    <t>S13566F40D01012008</t>
  </si>
  <si>
    <t>S13569F40D01012008</t>
  </si>
  <si>
    <t>S13572F40D01012008</t>
  </si>
  <si>
    <t>S13575F40D01012008</t>
  </si>
  <si>
    <t>S13578F40D01012008</t>
  </si>
  <si>
    <t>S13581F40D01012008</t>
  </si>
  <si>
    <t>S13584F40D01012008</t>
  </si>
  <si>
    <t>S13587F40D01012008</t>
  </si>
  <si>
    <t>S17700F40D01012008</t>
  </si>
  <si>
    <t>S13590F40D01012008</t>
  </si>
  <si>
    <t>S13593F40D01012008</t>
  </si>
  <si>
    <t>S17702F40D01012008</t>
  </si>
  <si>
    <t>S13596F40D01012008</t>
  </si>
  <si>
    <t>S18632F40D01012008</t>
  </si>
  <si>
    <t>S21873F40D01012008</t>
  </si>
  <si>
    <t>S18633F40D01012008</t>
  </si>
  <si>
    <t>S18634F40D01012008</t>
  </si>
  <si>
    <t>S18635F40D01012008</t>
  </si>
  <si>
    <t>S18636F40D01012008</t>
  </si>
  <si>
    <t>S18637F40D01012008</t>
  </si>
  <si>
    <t>S18638F40D01012008</t>
  </si>
  <si>
    <t>S13602F40D01012008</t>
  </si>
  <si>
    <t>S13605F40D01012008</t>
  </si>
  <si>
    <t>S17706F40D01012008</t>
  </si>
  <si>
    <t>S13608F40D01012008</t>
  </si>
  <si>
    <t>S13611F40D01012008</t>
  </si>
  <si>
    <t>S17708F40D01012008</t>
  </si>
  <si>
    <t>S13614F40D01012008</t>
  </si>
  <si>
    <t>S13617F40D01012008</t>
  </si>
  <si>
    <t>S13620F40D01012008</t>
  </si>
  <si>
    <t>S17710F40D01012008</t>
  </si>
  <si>
    <t>S13623F40D01012008</t>
  </si>
  <si>
    <t>S13626F40D01012008</t>
  </si>
  <si>
    <t>S13629F40D01012008</t>
  </si>
  <si>
    <t>S13632F40D01012008</t>
  </si>
  <si>
    <t>S97710F40D01012008</t>
  </si>
  <si>
    <t>S97713F40D01012008</t>
  </si>
  <si>
    <t>S97716F40D01012008</t>
  </si>
  <si>
    <t>S97809F40D01012008</t>
  </si>
  <si>
    <t>S97810F40D01012008</t>
  </si>
  <si>
    <t>S97811F40D01012008</t>
  </si>
  <si>
    <t>S97812F40D01012008</t>
  </si>
  <si>
    <t>S97813F40D01012008</t>
  </si>
  <si>
    <t>S97756F40D01012008</t>
  </si>
  <si>
    <t>S97767F40D01012008</t>
  </si>
  <si>
    <t>S97768F40D01012008</t>
  </si>
  <si>
    <t>S97772F40D01012008</t>
  </si>
  <si>
    <t>S97775F40D01012008</t>
  </si>
  <si>
    <t>S97776F40D01012008</t>
  </si>
  <si>
    <t>S97780F40D01012008</t>
  </si>
  <si>
    <t>5.1.  численность врачей в муниципальных учреждениях здравоохранения (физические лица) на конец - всего</t>
  </si>
  <si>
    <t>5.1.1.  врачей участковых терапевтов</t>
  </si>
  <si>
    <t xml:space="preserve">5.1.2.  врачей участковых педиатров </t>
  </si>
  <si>
    <t>5.1.3.  врачей общей практики</t>
  </si>
  <si>
    <t>5.2.  численнсть среднего  медицинского  персонала в муниципальных учреждениях здравоохранения (физические лица) на конец года - всего</t>
  </si>
  <si>
    <t xml:space="preserve">            в том числе:</t>
  </si>
  <si>
    <t>случаев на 100 000 человек населения</t>
  </si>
  <si>
    <t>Налоговая ставка или размер сбора, установленные представительным органом муниципального образования [тыс.руб]</t>
  </si>
  <si>
    <t>D16</t>
  </si>
  <si>
    <t>D33</t>
  </si>
  <si>
    <t>E41</t>
  </si>
  <si>
    <t>F30</t>
  </si>
  <si>
    <t>F24</t>
  </si>
  <si>
    <t>E5</t>
  </si>
  <si>
    <t>G35</t>
  </si>
  <si>
    <t>G28</t>
  </si>
  <si>
    <t>H31</t>
  </si>
  <si>
    <t>D23</t>
  </si>
  <si>
    <t>K50</t>
  </si>
  <si>
    <t>E12</t>
  </si>
  <si>
    <t>12. Физкультура и спорт</t>
  </si>
  <si>
    <t>13. Молодежная политика</t>
  </si>
  <si>
    <t>14. Туризм</t>
  </si>
  <si>
    <t>15. Водоснабжение</t>
  </si>
  <si>
    <t>16. Канализация</t>
  </si>
  <si>
    <t>Недвижимое и движимое имущество муниципального образования</t>
  </si>
  <si>
    <t>Демография</t>
  </si>
  <si>
    <t>Природно-ресурсный потенциал</t>
  </si>
  <si>
    <t>Средства бюджета муниципального образования</t>
  </si>
  <si>
    <t>Здравоохранение</t>
  </si>
  <si>
    <t>Социальная защита населения</t>
  </si>
  <si>
    <t>Культура</t>
  </si>
  <si>
    <t>Туризм</t>
  </si>
  <si>
    <t>Водоснабжение</t>
  </si>
  <si>
    <t>Физкультура и спорт</t>
  </si>
  <si>
    <t>14</t>
  </si>
  <si>
    <t>15</t>
  </si>
  <si>
    <t>16</t>
  </si>
  <si>
    <t>20</t>
  </si>
  <si>
    <t>21</t>
  </si>
  <si>
    <t>в) имущество, переданное в пользование юридическим и физическим лицам на основании договоров - всего (остаточная стоимость)</t>
  </si>
  <si>
    <t xml:space="preserve"> 1. Имущество, принадлежащее на праве собственности (кроме средств бюджета и внебюджетных фондов) - всего:</t>
  </si>
  <si>
    <t xml:space="preserve"> в том числе:</t>
  </si>
  <si>
    <t xml:space="preserve"> а) имущество, закрепленное за организациями на праве хозяйственного ведения (остаточная стоимость)</t>
  </si>
  <si>
    <t xml:space="preserve"> безвоздмездного пользования</t>
  </si>
  <si>
    <t xml:space="preserve"> доверительного управления</t>
  </si>
  <si>
    <t xml:space="preserve"> аренды</t>
  </si>
  <si>
    <t xml:space="preserve"> г) акции акционерных обществ, иные ценные бумаги (фактические вложения)</t>
  </si>
  <si>
    <t>на 01.01 тек.года</t>
  </si>
  <si>
    <t>на 01.01 след.года</t>
  </si>
  <si>
    <t>[тыс.руб]</t>
  </si>
  <si>
    <t>всего</t>
  </si>
  <si>
    <t>в т. ч. сельское</t>
  </si>
  <si>
    <t>Ед. изм.</t>
  </si>
  <si>
    <t>1. Численность наличного населения</t>
  </si>
  <si>
    <t>2. Численность постоянного населения - всего</t>
  </si>
  <si>
    <t xml:space="preserve"> моложе трудоспособного возраста</t>
  </si>
  <si>
    <t>7. Использовано топлива муниципальными котельными в стоимостном выражении - всего</t>
  </si>
  <si>
    <t>9. Количество муниципальных котельных - всего</t>
  </si>
  <si>
    <t>10. Установленная мощность муниципальных котельных</t>
  </si>
  <si>
    <t>S18077F40D0101200831122008</t>
  </si>
  <si>
    <t>S17908F40D0101200831122008</t>
  </si>
  <si>
    <t>S18649F40D01012008</t>
  </si>
  <si>
    <t>S18652F40D01012008</t>
  </si>
  <si>
    <t>S18655F40D01012008</t>
  </si>
  <si>
    <t>S18658F40D01012008</t>
  </si>
  <si>
    <t>S18661F40D01012008</t>
  </si>
  <si>
    <t>S13718F40D01012008</t>
  </si>
  <si>
    <t>S13716F40D01012008</t>
  </si>
  <si>
    <t>S13732F40D01012008</t>
  </si>
  <si>
    <t>S13730F40D01012008</t>
  </si>
  <si>
    <t>S13738F40D01012008</t>
  </si>
  <si>
    <t>S13736F40D01012008</t>
  </si>
  <si>
    <t>S13744F40D01012008</t>
  </si>
  <si>
    <t>S13742F40D01012008</t>
  </si>
  <si>
    <t>S13750F40D01012008</t>
  </si>
  <si>
    <t>S13748F40D01012008</t>
  </si>
  <si>
    <t>S13756F40D01012008</t>
  </si>
  <si>
    <t>S97930F40D01012008</t>
  </si>
  <si>
    <t>S97933F40D01012008</t>
  </si>
  <si>
    <t>S97936F40D01012008</t>
  </si>
  <si>
    <t>S97939F40D01012008</t>
  </si>
  <si>
    <t>S97942F40D01012008</t>
  </si>
  <si>
    <t>S97945F40D01012008</t>
  </si>
  <si>
    <t>S97948F40D01012008</t>
  </si>
  <si>
    <t>S97951F40D01012008</t>
  </si>
  <si>
    <t>S97954F40D01012008</t>
  </si>
  <si>
    <t>S97957F40D01012008</t>
  </si>
  <si>
    <t>S97960F40D01012008</t>
  </si>
  <si>
    <t>S97963F40D01012008</t>
  </si>
  <si>
    <t>S97966F40D01012008</t>
  </si>
  <si>
    <t>S97969F40D01012008</t>
  </si>
  <si>
    <t>S97972F40D01012008</t>
  </si>
  <si>
    <t>S97975F40D01012008</t>
  </si>
  <si>
    <t>S97978F40D01012008</t>
  </si>
  <si>
    <t>S97981F40D01012008</t>
  </si>
  <si>
    <t>S97984F40D01012008</t>
  </si>
  <si>
    <t>S97987F40D01012008</t>
  </si>
  <si>
    <t>S97990F40D01012008</t>
  </si>
  <si>
    <t>S97993F40D01012008</t>
  </si>
  <si>
    <t>S97996F40D01012008</t>
  </si>
  <si>
    <t>S97999F40D01012008</t>
  </si>
  <si>
    <t>S98002F40D01012008</t>
  </si>
  <si>
    <t>S98005F40D01012008</t>
  </si>
  <si>
    <t>S98008F40D01012008</t>
  </si>
  <si>
    <t>S97931F40D01012008</t>
  </si>
  <si>
    <t>S97934F40D01012008</t>
  </si>
  <si>
    <t>S97937F40D01012008</t>
  </si>
  <si>
    <t>S97940F40D01012008</t>
  </si>
  <si>
    <t>S97943F40D01012008</t>
  </si>
  <si>
    <t>S97946F40D01012008</t>
  </si>
  <si>
    <t>S97949F40D01012008</t>
  </si>
  <si>
    <t>S97952F40D01012008</t>
  </si>
  <si>
    <t>S97955F40D01012008</t>
  </si>
  <si>
    <t>S97958F40D01012008</t>
  </si>
  <si>
    <t>S97961F40D01012008</t>
  </si>
  <si>
    <t>S97964F40D01012008</t>
  </si>
  <si>
    <t>S97967F40D01012008</t>
  </si>
  <si>
    <t>S97970F40D01012008</t>
  </si>
  <si>
    <t>S97973F40D01012008</t>
  </si>
  <si>
    <t>S97976F40D01012008</t>
  </si>
  <si>
    <t>S97979F40D01012008</t>
  </si>
  <si>
    <t>S97982F40D01012008</t>
  </si>
  <si>
    <t>S97985F40D01012008</t>
  </si>
  <si>
    <t>S97988F40D01012008</t>
  </si>
  <si>
    <t>S97991F40D01012008</t>
  </si>
  <si>
    <t>S97994F40D01012008</t>
  </si>
  <si>
    <t>S97997F40D01012008</t>
  </si>
  <si>
    <t>S98000F40D01012008</t>
  </si>
  <si>
    <t>S98003F40D01012008</t>
  </si>
  <si>
    <t>S98006F40D01012008</t>
  </si>
  <si>
    <t>S98009F40D01012008</t>
  </si>
  <si>
    <t>S13717F40D01012008</t>
  </si>
  <si>
    <t>S98032F40D01012008</t>
  </si>
  <si>
    <t>S98040F40D01012008</t>
  </si>
  <si>
    <t>S98038F40D01012008</t>
  </si>
  <si>
    <t>S98046F40D01012008</t>
  </si>
  <si>
    <t>S98044F40D01012008</t>
  </si>
  <si>
    <t>S98052F40D01012008</t>
  </si>
  <si>
    <t>S98050F40D01012008</t>
  </si>
  <si>
    <t>S98055F40D01012008</t>
  </si>
  <si>
    <t>S98058F40D01012008</t>
  </si>
  <si>
    <t>S98061F40D01012008</t>
  </si>
  <si>
    <t>S98064F40D01012008</t>
  </si>
  <si>
    <t>S98067F40D01012008</t>
  </si>
  <si>
    <t>S98070F40D01012008</t>
  </si>
  <si>
    <t>S98073F40D01012008</t>
  </si>
  <si>
    <t>S98076F40D01012008</t>
  </si>
  <si>
    <t>S98079F40D01012008</t>
  </si>
  <si>
    <t>S98082F40D01012008</t>
  </si>
  <si>
    <t>S98085F40D01012008</t>
  </si>
  <si>
    <t>S98088F40D01012008</t>
  </si>
  <si>
    <t>S98091F40D01012008</t>
  </si>
  <si>
    <t>S98094F40D01012008</t>
  </si>
  <si>
    <t>S98097F40D01012008</t>
  </si>
  <si>
    <t>S98100F40D01012008</t>
  </si>
  <si>
    <t>S98103F40D01012008</t>
  </si>
  <si>
    <t>S98017F40D01012008</t>
  </si>
  <si>
    <t>S98015F40D01012008</t>
  </si>
  <si>
    <t>S98023F40D01012008</t>
  </si>
  <si>
    <t>S98021F40D01012008</t>
  </si>
  <si>
    <t>S98029F40D01012008</t>
  </si>
  <si>
    <t>S98027F40D01012008</t>
  </si>
  <si>
    <t>S98035F40D01012008</t>
  </si>
  <si>
    <t>S98033F40D01012008</t>
  </si>
  <si>
    <t>Обеспеченность детей местами в дошко - льных образовательных учреждениях</t>
  </si>
  <si>
    <t>3. Численность учителей в муниципальных  дневных общеобразовательных школах                                                      (на начало учебного года)</t>
  </si>
  <si>
    <t>6. Удельный вес учащихся в дневных учреждениях общего образования, занимающихся во вторую смену, к общему числу учащихся в дневных ООУ</t>
  </si>
  <si>
    <t>8. Учреждения начального профессиональ- ного образования</t>
  </si>
  <si>
    <t>9.1.1. Федерального подчинения</t>
  </si>
  <si>
    <t>9.1.2. Областного подчинения</t>
  </si>
  <si>
    <t>10.1.1. Федерального подчинения</t>
  </si>
  <si>
    <t xml:space="preserve"> 10.1.2.Областного подчинения</t>
  </si>
  <si>
    <t xml:space="preserve"> 10.3. Филиалы ВПО</t>
  </si>
  <si>
    <t>численность трудоспособного населения в трудоспособном возрасте</t>
  </si>
  <si>
    <r>
      <t xml:space="preserve">4. Специальные (коррекционные)  </t>
    </r>
    <r>
      <rPr>
        <sz val="10"/>
        <rFont val="Times New Roman CYR"/>
        <family val="1"/>
      </rPr>
      <t xml:space="preserve">школы </t>
    </r>
    <r>
      <rPr>
        <sz val="10"/>
        <color indexed="8"/>
        <rFont val="Times New Roman CYR"/>
        <family val="1"/>
      </rPr>
      <t xml:space="preserve">и школы-интернаты </t>
    </r>
  </si>
  <si>
    <t>Средняя обеспеченность на 1000 населения</t>
  </si>
  <si>
    <t>S96111F40D01012008</t>
  </si>
  <si>
    <t>S11452F40D01012008</t>
  </si>
  <si>
    <t>S11456F40D01012008</t>
  </si>
  <si>
    <t>S11460F40D01012008</t>
  </si>
  <si>
    <t>S17634F40D01012008</t>
  </si>
  <si>
    <t>S17638F40D01012008</t>
  </si>
  <si>
    <t>S17642F40D01012008</t>
  </si>
  <si>
    <t>S17646F40D01012008</t>
  </si>
  <si>
    <t>S17650F40D01012008</t>
  </si>
  <si>
    <t>S17654F40D01012008</t>
  </si>
  <si>
    <t>S17658F40D01012008</t>
  </si>
  <si>
    <t>S17662F40D01012008</t>
  </si>
  <si>
    <t>S17666F40D01012008</t>
  </si>
  <si>
    <t>S17670F40D01012008</t>
  </si>
  <si>
    <t>S13911F40D0101200831122008</t>
  </si>
  <si>
    <t>S18673F40D0101200831122008</t>
  </si>
  <si>
    <t>S13914F40D0101200831122008</t>
  </si>
  <si>
    <t>S18674F40D0101200831122008</t>
  </si>
  <si>
    <t>S13917F40D0101200831122008</t>
  </si>
  <si>
    <t>S18675F40D0101200831122008</t>
  </si>
  <si>
    <t>S13921F40D0101200831122008</t>
  </si>
  <si>
    <t>S17915F40D0101200831122008</t>
  </si>
  <si>
    <t>S13928F40D0101200831122008</t>
  </si>
  <si>
    <t>S13865F40D01012008</t>
  </si>
  <si>
    <t>S13866F40D01012008</t>
  </si>
  <si>
    <t>S13869F40D01012008</t>
  </si>
  <si>
    <t>S13872F40D01012008</t>
  </si>
  <si>
    <t>S13875F40D01012008</t>
  </si>
  <si>
    <t>S13878F40D01012008</t>
  </si>
  <si>
    <t>S13881F40D01012008</t>
  </si>
  <si>
    <t>S13884F40D01012008</t>
  </si>
  <si>
    <t>S13887F40D01012008</t>
  </si>
  <si>
    <t>S13890F40D01012008</t>
  </si>
  <si>
    <t>S13893F40D01012008</t>
  </si>
  <si>
    <t>S13896F40D01012008</t>
  </si>
  <si>
    <t>S13899F40D0101200831122008</t>
  </si>
  <si>
    <t>S18672F40D0101200831122008</t>
  </si>
  <si>
    <t>S17741F40D0101200831122008</t>
  </si>
  <si>
    <t>S18671F40D0101200831122008</t>
  </si>
  <si>
    <t>S21874F40D0101200831122008</t>
  </si>
  <si>
    <t>S21875F40D0101200831122008</t>
  </si>
  <si>
    <t>Перечень предоставленных льгот</t>
  </si>
  <si>
    <t>Наименование, номер и дата решения</t>
  </si>
  <si>
    <t>Категории плательщиков, которым предоставлены налоговые льготы</t>
  </si>
  <si>
    <t>Доходы - всего</t>
  </si>
  <si>
    <t>а) закрепленные</t>
  </si>
  <si>
    <t>б) регулирующие</t>
  </si>
  <si>
    <t>Единица измерения</t>
  </si>
  <si>
    <t>1.3. Ведомственные</t>
  </si>
  <si>
    <t>Средняя обеспеченность на одну тысячу жителей (число мест)</t>
  </si>
  <si>
    <t>Управление</t>
  </si>
  <si>
    <t>Прочие доходы от использования имущества и прав, находящихся в гос. Муниципальной собственноси</t>
  </si>
  <si>
    <t xml:space="preserve"> 000 1 11 09000 00 0000 120</t>
  </si>
  <si>
    <t>Другие общегосударственные вопросы</t>
  </si>
  <si>
    <t xml:space="preserve"> 0114 000 00 00 000</t>
  </si>
  <si>
    <t>образования, здравоохранения</t>
  </si>
  <si>
    <t>социальной защиты,</t>
  </si>
  <si>
    <t>культуры, физкультуры</t>
  </si>
  <si>
    <t xml:space="preserve"> и спорта, финансируемые</t>
  </si>
  <si>
    <t xml:space="preserve">Муниципальные организации ,   </t>
  </si>
  <si>
    <t>из местного бюджета</t>
  </si>
  <si>
    <t>Решение Совета</t>
  </si>
  <si>
    <t xml:space="preserve">  депутатов № 08</t>
  </si>
  <si>
    <t>от 02.11.2005 года</t>
  </si>
  <si>
    <t>"Об установлении</t>
  </si>
  <si>
    <t>земельного налога</t>
  </si>
  <si>
    <t xml:space="preserve"> с 01.01.2008 г"</t>
  </si>
  <si>
    <t>освобождение</t>
  </si>
  <si>
    <t>S14012F40D0101200831122008</t>
  </si>
  <si>
    <t>S17928F40D0101200831122008</t>
  </si>
  <si>
    <t>S14019F40D0101200831122008</t>
  </si>
  <si>
    <t>S17929F40D0101200831122008</t>
  </si>
  <si>
    <t>S14026F40D0101200831122008</t>
  </si>
  <si>
    <t xml:space="preserve">11. Учреждения высшего и начального профессионального образования                                                                                                                                                                    </t>
  </si>
  <si>
    <t>G36</t>
  </si>
  <si>
    <t>[тыс.экз.]</t>
  </si>
  <si>
    <t>F21</t>
  </si>
  <si>
    <t>D40</t>
  </si>
  <si>
    <t>норма потребления холодной воды</t>
  </si>
  <si>
    <t>норма потребления горячей воды</t>
  </si>
  <si>
    <t>Общая потребность в приборах учета на 01.01 года [ед]</t>
  </si>
  <si>
    <t>[км]</t>
  </si>
  <si>
    <t>Мощность очистных сооружений на конец года [тыс.м^3 / сут]</t>
  </si>
  <si>
    <t>Наименования наиболее крупных сооружений с указанием мощности:</t>
  </si>
  <si>
    <t>Фактический пропуск сточных вод [млн.м^3 / год]</t>
  </si>
  <si>
    <t>сброс недостаточно очищенных сточных вод</t>
  </si>
  <si>
    <t>Протяженность канализационных сетей по состоянию на 1.01 текущего года  [км]</t>
  </si>
  <si>
    <t>механической очистки</t>
  </si>
  <si>
    <t>в т. ч. биологической очистки</t>
  </si>
  <si>
    <t>в т. ч. через очистные сооружения</t>
  </si>
  <si>
    <t>текущий год (факт)</t>
  </si>
  <si>
    <t>следующий год (план)</t>
  </si>
  <si>
    <t>9. Дома для ветеранов</t>
  </si>
  <si>
    <t>10. Бюро врачебно-трудовой экспертизы</t>
  </si>
  <si>
    <t>11. Количество граждан, имеющих право льготного проезда в общественном транспорте</t>
  </si>
  <si>
    <t>5. Дома-интернаты для престарелых и инвалидов</t>
  </si>
  <si>
    <t>11. Культура</t>
  </si>
  <si>
    <t>S17952F40D0101200831122008</t>
  </si>
  <si>
    <t>S17783F40D0101200831122008</t>
  </si>
  <si>
    <t>S17953F40D0101200831122008</t>
  </si>
  <si>
    <t>S17784F40D0101200831122008</t>
  </si>
  <si>
    <t>S17954F40D0101200831122008</t>
  </si>
  <si>
    <t>S17785F40D0101200831122008</t>
  </si>
  <si>
    <t>S17955F40D0101200831122008</t>
  </si>
  <si>
    <t>S17786F40D0101200831122008</t>
  </si>
  <si>
    <t>S17956F40D0101200831122008</t>
  </si>
  <si>
    <t>S17787F40D0101200831122008</t>
  </si>
  <si>
    <t>S17957F40D0101200831122008</t>
  </si>
  <si>
    <t>S17788F40D0101200831122008</t>
  </si>
  <si>
    <t>S17958F40D0101200831122008</t>
  </si>
  <si>
    <t>S17789F40D01012008</t>
  </si>
  <si>
    <t>S17959F40D01012008</t>
  </si>
  <si>
    <t>S17790F40D01012008</t>
  </si>
  <si>
    <t>S17960F40D01012008</t>
  </si>
  <si>
    <t>S17791F40D01012008</t>
  </si>
  <si>
    <t>удаление сточных вод, отходов и аналогичная деятельность</t>
  </si>
  <si>
    <t>деятельность по организации отдыха  и развлечений, культуры  и спорта</t>
  </si>
  <si>
    <t>частной собственности - всего</t>
  </si>
  <si>
    <t>на  частных предприятиях</t>
  </si>
  <si>
    <t>Уменьшение иных финансовых активов</t>
  </si>
  <si>
    <t>000 01  06  06  00  00  0000  650</t>
  </si>
  <si>
    <t>Привлечение прочих источников внутреннего  финансирования дефицитов бюджетов</t>
  </si>
  <si>
    <t>000 01  06  06  00  00  0000  700</t>
  </si>
  <si>
    <t>Погашение обязательств за счет прочих  источников  внутреннего финансирования дефицитов бюджетов</t>
  </si>
  <si>
    <t>000 01  06  06  00  00  0000  800</t>
  </si>
  <si>
    <t>Изменение остатков средств на счетах по учету  средств бюджета</t>
  </si>
  <si>
    <t>000 01  05  00  00  00  0000  000</t>
  </si>
  <si>
    <t>000 01  05  00  00  00  0000  500</t>
  </si>
  <si>
    <t>Увеличение остатков финансовых резервов  бюджетов</t>
  </si>
  <si>
    <t>000 01  05  01  00  00  0000  500</t>
  </si>
  <si>
    <t>Увеличение остатков денежных средств  финансовых резервов бюджетов</t>
  </si>
  <si>
    <t>000 01  05  01  01  00  0000  510</t>
  </si>
  <si>
    <t>000 01  05  02  00  00  0000  500</t>
  </si>
  <si>
    <t>Увеличение прочих остатков денежных средств  бюджетов</t>
  </si>
  <si>
    <t>000 01  05  02  01  00  0000  510</t>
  </si>
  <si>
    <t>000 01  05  00  00  00  0000  600</t>
  </si>
  <si>
    <t>Уменьшение остатков финансовых резервов  бюджетов</t>
  </si>
  <si>
    <t>000 01  05  01  00  00  0000  600</t>
  </si>
  <si>
    <t>Уменьшение остатков денежных средств  финансовых резервов</t>
  </si>
  <si>
    <t>000 01  05  01  01  00  0000  610</t>
  </si>
  <si>
    <t>000 01  05  02  00  00  0000  600</t>
  </si>
  <si>
    <t>Уменьшение прочих остатков денежных средств  бюджетов</t>
  </si>
  <si>
    <t>000 01  05  02  01  00  0000  610</t>
  </si>
  <si>
    <t>Итого внутренних оборотов</t>
  </si>
  <si>
    <t>000 57  00  00  00  00  0000  000</t>
  </si>
  <si>
    <t>000 57  00  00  00  00  0000  710</t>
  </si>
  <si>
    <t>000 57  00  00  00  00  0000  810</t>
  </si>
  <si>
    <t xml:space="preserve">выдача бюджетных кредитов другим бюджетам бюджетной системы Российской </t>
  </si>
  <si>
    <t>000 57  00  00  00  00  0000  540</t>
  </si>
  <si>
    <t xml:space="preserve">погашение бюджетных кредитов, выданных другим бюджетам бюджетной системы Российской Федерации </t>
  </si>
  <si>
    <t>000 57  00  00  00  00  0000  640</t>
  </si>
  <si>
    <t>увеличение остатков средств</t>
  </si>
  <si>
    <t>000 57  00  00  00  00  0000  510</t>
  </si>
  <si>
    <t>3. Численность инвалидов, занимающихся адаптивной физической культурой и спортом</t>
  </si>
  <si>
    <t>1. Численность занимающихся физической культурой и спортом</t>
  </si>
  <si>
    <t xml:space="preserve"> - органам управления в сфере физической культуры и спорта</t>
  </si>
  <si>
    <t xml:space="preserve">          в том числе,  подведомственных:</t>
  </si>
  <si>
    <t>5. Количество спортсооружений   -  всего</t>
  </si>
  <si>
    <t xml:space="preserve">        в том числе:</t>
  </si>
  <si>
    <t xml:space="preserve"> - мастер спорта</t>
  </si>
  <si>
    <t xml:space="preserve"> - мастер спорта международного класса и Гроссмейстер России</t>
  </si>
  <si>
    <t>6. Спортивное мастерство:</t>
  </si>
  <si>
    <t xml:space="preserve">  - присвоено спортивных званий - всего</t>
  </si>
  <si>
    <t xml:space="preserve">  - подготовлено спортсменов массовых разрядов</t>
  </si>
  <si>
    <t xml:space="preserve"> - кандидат в мастера спорта</t>
  </si>
  <si>
    <t xml:space="preserve">                 в том числе,  подведомственных:</t>
  </si>
  <si>
    <t>3. Число умерших - всего:</t>
  </si>
  <si>
    <t xml:space="preserve">       в том числе:</t>
  </si>
  <si>
    <t xml:space="preserve">    -  в возрасте от14 до 30 лет </t>
  </si>
  <si>
    <t>4. Количество молодых семей</t>
  </si>
  <si>
    <t>8. Количество молодых инвалидов  в возрасте от 14 до 30 лет</t>
  </si>
  <si>
    <t>11.Количество административных правонарушений и уголовных преступлений, совершенных несовершеннолетними</t>
  </si>
  <si>
    <t>9. Количество семей, состоящих на учете по улучшению жилищных условий [ед] / [чел]</t>
  </si>
  <si>
    <t>10. Период ожидания жилья [лет]</t>
  </si>
  <si>
    <t>11. Удельный вес населения, нуждающегося в жилье [%]</t>
  </si>
  <si>
    <t>12. Доля семей, состоящих на учете и получивших жиль [%]</t>
  </si>
  <si>
    <t>17. Газоснабжение</t>
  </si>
  <si>
    <t>18. Теплоснабжение</t>
  </si>
  <si>
    <t>19. Электроснабжение</t>
  </si>
  <si>
    <t>20. Жилищно-коммунальные услуги</t>
  </si>
  <si>
    <t>21. Оснащенность приборами учета и регулирования потребления энергоресурсов</t>
  </si>
  <si>
    <t>13</t>
  </si>
  <si>
    <t>Молодежная политика</t>
  </si>
  <si>
    <t xml:space="preserve">                                        кандидатов в мастера спорта</t>
  </si>
  <si>
    <t xml:space="preserve">                                                          мастеров спорта</t>
  </si>
  <si>
    <t xml:space="preserve">                                                       массовых разрядов</t>
  </si>
  <si>
    <t>в том числе муниципальный сектор</t>
  </si>
  <si>
    <t>6. Количество многодетных семей ,               всего:</t>
  </si>
  <si>
    <t>в них детей до 18 лет</t>
  </si>
  <si>
    <t>7. Количество неполных семей</t>
  </si>
  <si>
    <t>от ОАО "Петербургская сбытовая компания"</t>
  </si>
  <si>
    <t xml:space="preserve">        от ОАО "РКС-энерго"</t>
  </si>
  <si>
    <t>от других сбытовых компаний</t>
  </si>
  <si>
    <t>4. Электросетевые объекты, находящиеся на балансе электросетевых компаний</t>
  </si>
  <si>
    <t>110 кВ</t>
  </si>
  <si>
    <t>кВА</t>
  </si>
  <si>
    <t>35 кВ</t>
  </si>
  <si>
    <t>6 - 10 кВ</t>
  </si>
  <si>
    <t>4.2. Протяженность электрических сетей, в том числе напряжением</t>
  </si>
  <si>
    <t>110 кВ: кабельные/воздушные</t>
  </si>
  <si>
    <t>35 кВ: кабельные/воздушные</t>
  </si>
  <si>
    <t>6 - 10 кВ: кабельные/воздушные</t>
  </si>
  <si>
    <t xml:space="preserve">5. Электросетевые объекты ведомственной принадлежности, в том числе </t>
  </si>
  <si>
    <t>S97783F40D01012008</t>
  </si>
  <si>
    <t>S97786F40D01012008</t>
  </si>
  <si>
    <t>S97787F40D01012008</t>
  </si>
  <si>
    <t>S97791F40D01012008</t>
  </si>
  <si>
    <t>S97794F40D01012008</t>
  </si>
  <si>
    <t>S97797F40D01012008</t>
  </si>
  <si>
    <t>S97800F40D01012008</t>
  </si>
  <si>
    <t>S97711F40D01012008</t>
  </si>
  <si>
    <t>S97714F40D01012008</t>
  </si>
  <si>
    <r>
      <t xml:space="preserve"> </t>
    </r>
    <r>
      <rPr>
        <b/>
        <sz val="10"/>
        <color indexed="8"/>
        <rFont val="Times New Roman CYR"/>
        <family val="0"/>
      </rPr>
      <t>Задолженность и перерасчеты по отмененным налогам, сборам и иным обязательным платежам</t>
    </r>
  </si>
  <si>
    <t xml:space="preserve">000 1 09 04000 00 0000 110 </t>
  </si>
  <si>
    <t>МЕЛЬНИКОВСКОЕ</t>
  </si>
  <si>
    <t>МО Мельниковское сельское поселение</t>
  </si>
  <si>
    <t>___________________Э.А.Камнев</t>
  </si>
  <si>
    <t>S96342F40D01012008</t>
  </si>
  <si>
    <t>S96323F40D01012008</t>
  </si>
  <si>
    <t>S96326F40D01012008</t>
  </si>
  <si>
    <t>S96330F40D01012008</t>
  </si>
  <si>
    <t>S96333F40D01012008</t>
  </si>
  <si>
    <t>S96336F40D01012008</t>
  </si>
  <si>
    <t>S96339F40D01012008</t>
  </si>
  <si>
    <t>S11599F40D01012008</t>
  </si>
  <si>
    <t>S11602F40D01012008</t>
  </si>
  <si>
    <t>S11605F40D01012008</t>
  </si>
  <si>
    <t>S11608F40D01012008</t>
  </si>
  <si>
    <t>S11611F40D01012008</t>
  </si>
  <si>
    <t>S11614F40D01012008</t>
  </si>
  <si>
    <t>S11617F40D01012008</t>
  </si>
  <si>
    <t>S11620F40D01012008</t>
  </si>
  <si>
    <t>S11623F40D01012008</t>
  </si>
  <si>
    <t>S11626F40D01012008</t>
  </si>
  <si>
    <t>S11629F40D01012008</t>
  </si>
  <si>
    <t>S11632F40D01012008</t>
  </si>
  <si>
    <t>S11635F40D01012008</t>
  </si>
  <si>
    <t>S11638F40D01012008</t>
  </si>
  <si>
    <t>S11641F40D01012008</t>
  </si>
  <si>
    <t>S11644F40D01012008</t>
  </si>
  <si>
    <t>S11647F40D01012008</t>
  </si>
  <si>
    <t>S11650F40D01012008</t>
  </si>
  <si>
    <t>S18586F40D01012008</t>
  </si>
  <si>
    <t>S11656F40D01012008</t>
  </si>
  <si>
    <t>S11659F40D01012008</t>
  </si>
  <si>
    <t>S11662F40D01012008</t>
  </si>
  <si>
    <t>S11665F40D01012008</t>
  </si>
  <si>
    <t>S11600F40D01012008</t>
  </si>
  <si>
    <t>S11603F40D01012008</t>
  </si>
  <si>
    <t>S11606F40D01012008</t>
  </si>
  <si>
    <t>Рестораны</t>
  </si>
  <si>
    <t>Кафе /бары/</t>
  </si>
  <si>
    <t>Столовые</t>
  </si>
  <si>
    <t>Предприятия системы "Фаст-Фуд"</t>
  </si>
  <si>
    <t>Бокситы</t>
  </si>
  <si>
    <t>Образование</t>
  </si>
  <si>
    <t>износ</t>
  </si>
  <si>
    <t>остаточная стоимость</t>
  </si>
  <si>
    <t>в том числе:</t>
  </si>
  <si>
    <t>б) имущество, закрепленное за организациями на праве оперативного управления (остаточная стоимость)</t>
  </si>
  <si>
    <t>6.4 Обязательства - всего</t>
  </si>
  <si>
    <t>1. Краткосрочные (до 1 года) - всего</t>
  </si>
  <si>
    <t>а) заемные средства - всего</t>
  </si>
  <si>
    <t>б) кредиторская задолженность - всего</t>
  </si>
  <si>
    <t>по оплате труда</t>
  </si>
  <si>
    <t>по страхованию и социальному обеспечению</t>
  </si>
  <si>
    <t>поставщики и подрядчики</t>
  </si>
  <si>
    <t>2. Долгосрочные (свыше 1 года) - всего</t>
  </si>
  <si>
    <t>кредиты, подлежащие погашению более чем через 12 месяцев</t>
  </si>
  <si>
    <t>прочие займы, подлежащие погашению более чем через 12 месяцев</t>
  </si>
  <si>
    <t>прочие долгосрочные обязательства</t>
  </si>
  <si>
    <t>3. Поручительства и гарантии - всего</t>
  </si>
  <si>
    <t>краткосрочные ( до 1 года)</t>
  </si>
  <si>
    <t>долгосрочные (более 1 года)</t>
  </si>
  <si>
    <t xml:space="preserve">5.2.1.  медицинских сестер врачей участковых терапевтов   </t>
  </si>
  <si>
    <t xml:space="preserve">5.2.2.  медицинских сестер   врачей участковых педиатров </t>
  </si>
  <si>
    <t>5.2.3.  медицинских сестер  врачей общей практики</t>
  </si>
  <si>
    <t xml:space="preserve">           из них : койки стационара на дому</t>
  </si>
  <si>
    <t>S13715F40D01012008</t>
  </si>
  <si>
    <t>S13731F40D01012008</t>
  </si>
  <si>
    <t>S13729F40D01012008</t>
  </si>
  <si>
    <t>S13737F40D01012008</t>
  </si>
  <si>
    <t>S13735F40D01012008</t>
  </si>
  <si>
    <t>S13743F40D01012008</t>
  </si>
  <si>
    <t>S13741F40D01012008</t>
  </si>
  <si>
    <t>S13749F40D01012008</t>
  </si>
  <si>
    <t>S13747F40D01012008</t>
  </si>
  <si>
    <t>S13755F40D01012008</t>
  </si>
  <si>
    <t>S13753F40D01012008</t>
  </si>
  <si>
    <t>S13761F40D01012008</t>
  </si>
  <si>
    <t>S13759F40D01012008</t>
  </si>
  <si>
    <t>S13764F40D01012008</t>
  </si>
  <si>
    <t>S13767F40D01012008</t>
  </si>
  <si>
    <t>S13770F40D01012008</t>
  </si>
  <si>
    <t>S13773F40D01012008</t>
  </si>
  <si>
    <t>S13776F40D01012008</t>
  </si>
  <si>
    <t>S13779F40D01012008</t>
  </si>
  <si>
    <t>S13782F40D01012008</t>
  </si>
  <si>
    <t>S13785F40D01012008</t>
  </si>
  <si>
    <t>S13788F40D01012008</t>
  </si>
  <si>
    <t>S18640F40D01012008</t>
  </si>
  <si>
    <t>S18643F40D01012008</t>
  </si>
  <si>
    <t>S18646F40D01012008</t>
  </si>
  <si>
    <t>500,44/64</t>
  </si>
  <si>
    <t>500,44/20</t>
  </si>
  <si>
    <t>64/113</t>
  </si>
  <si>
    <t>20/46</t>
  </si>
  <si>
    <t>S18717F40D01012008</t>
  </si>
  <si>
    <t>S18720F40D01012008</t>
  </si>
  <si>
    <t>S18723F40D01012008</t>
  </si>
  <si>
    <t>S18726F40D01012008</t>
  </si>
  <si>
    <t>S18729F40D01012008</t>
  </si>
  <si>
    <t>S18732F40D01012008</t>
  </si>
  <si>
    <t>S18735F40D01012008</t>
  </si>
  <si>
    <t>S18738F40D01012008</t>
  </si>
  <si>
    <t>S18741F40D01012008</t>
  </si>
  <si>
    <t>S18744F40D01012008</t>
  </si>
  <si>
    <t>S18747F40D01012008</t>
  </si>
  <si>
    <t>S18750F40D01012008</t>
  </si>
  <si>
    <t>S18753F40D01012008</t>
  </si>
  <si>
    <t>S18756F40D01012008</t>
  </si>
  <si>
    <t>S18759F40D01012008</t>
  </si>
  <si>
    <t>S18762F40D01012008</t>
  </si>
  <si>
    <t>S18765F40D01012008</t>
  </si>
  <si>
    <t>S18768F40D01012008</t>
  </si>
  <si>
    <t>S18771F40D01012008</t>
  </si>
  <si>
    <t>S18774F40D01012008</t>
  </si>
  <si>
    <t>S18777F40D01012008</t>
  </si>
  <si>
    <t>S18783F40D01012008</t>
  </si>
  <si>
    <t>S18786F40D01012008</t>
  </si>
  <si>
    <t>S18686F40D01012008</t>
  </si>
  <si>
    <t>S18689F40D01012008</t>
  </si>
  <si>
    <t>6. Смертность населения (общая)</t>
  </si>
  <si>
    <t>7. Младенческая смертность</t>
  </si>
  <si>
    <t>5. Прочие источники в соответствии с классификацией источников внутреннего финансирования дефицитов бюджетов (расшифровать)</t>
  </si>
  <si>
    <t>S18612F40D01012000</t>
  </si>
  <si>
    <t>S18613F40D01012000</t>
  </si>
  <si>
    <t>S18614F40D01012000</t>
  </si>
  <si>
    <t>7. Характеристика жилищного фонда. Уровень нуждаемости в жилье и степень жилищного обеспечения граждан [тыс. м^2]</t>
  </si>
  <si>
    <t>1. Жилищный фонд - всего:</t>
  </si>
  <si>
    <t>квартиры</t>
  </si>
  <si>
    <t>дома</t>
  </si>
  <si>
    <t>государственный фонд - всего: (без приватизированных жилых помещений)</t>
  </si>
  <si>
    <t>а) федеральная собственность</t>
  </si>
  <si>
    <t>тыс.чел.</t>
  </si>
  <si>
    <t>тыс.руб.</t>
  </si>
  <si>
    <t>млн. га</t>
  </si>
  <si>
    <t>млн. куб.м</t>
  </si>
  <si>
    <t>тыс.т</t>
  </si>
  <si>
    <t>Количество свалок</t>
  </si>
  <si>
    <t>Объем размещаемых отходов</t>
  </si>
  <si>
    <t>S13754F40D01012008</t>
  </si>
  <si>
    <t>S13762F40D01012008</t>
  </si>
  <si>
    <t>S13760F40D01012008</t>
  </si>
  <si>
    <t>S13765F40D01012008</t>
  </si>
  <si>
    <t>S13768F40D01012008</t>
  </si>
  <si>
    <t>S13771F40D01012008</t>
  </si>
  <si>
    <t>S13774F40D01012008</t>
  </si>
  <si>
    <t>S13777F40D01012008</t>
  </si>
  <si>
    <t>S13780F40D01012008</t>
  </si>
  <si>
    <t>S13783F40D01012008</t>
  </si>
  <si>
    <t>S13786F40D01012008</t>
  </si>
  <si>
    <t>S13789F40D01012008</t>
  </si>
  <si>
    <t>S18641F40D01012008</t>
  </si>
  <si>
    <t>S18644F40D01012008</t>
  </si>
  <si>
    <t>S18647F40D01012008</t>
  </si>
  <si>
    <t>S18650F40D01012008</t>
  </si>
  <si>
    <t>S18653F40D01012008</t>
  </si>
  <si>
    <t>S18656F40D01012008</t>
  </si>
  <si>
    <t>S18659F40D01012008</t>
  </si>
  <si>
    <t>S18662F40D01012008</t>
  </si>
  <si>
    <t>S98016F40D01012008</t>
  </si>
  <si>
    <t>S98014F40D01012008</t>
  </si>
  <si>
    <t>S97719F40D01012008</t>
  </si>
  <si>
    <t>S97722F40D01012008</t>
  </si>
  <si>
    <t>S97725F40D01012008</t>
  </si>
  <si>
    <t>S97728F40D01012008</t>
  </si>
  <si>
    <t>S97731F40D01012008</t>
  </si>
  <si>
    <t>S97734F40D01012008</t>
  </si>
  <si>
    <t>S97735F40D01012008</t>
  </si>
  <si>
    <t>S96251F40D01012008</t>
  </si>
  <si>
    <t>S96252F40D01012008</t>
  </si>
  <si>
    <t>S96255F40D01012008</t>
  </si>
  <si>
    <t>S96258F40D01012008</t>
  </si>
  <si>
    <t>S96259F40D01012008</t>
  </si>
  <si>
    <t>S96265F40D01012008</t>
  </si>
  <si>
    <t>S96262F40D01012008</t>
  </si>
  <si>
    <t>S96273F40D01012008</t>
  </si>
  <si>
    <t>S98041F40D01012008</t>
  </si>
  <si>
    <t>S98039F40D01012008</t>
  </si>
  <si>
    <t>S98047F40D01012008</t>
  </si>
  <si>
    <t>S98045F40D01012008</t>
  </si>
  <si>
    <t>S98053F40D01012008</t>
  </si>
  <si>
    <t>S98051F40D01012008</t>
  </si>
  <si>
    <t>S98056F40D01012008</t>
  </si>
  <si>
    <t>S98059F40D01012008</t>
  </si>
  <si>
    <t>S98062F40D01012008</t>
  </si>
  <si>
    <t>S98065F40D01012008</t>
  </si>
  <si>
    <t>S98068F40D01012008</t>
  </si>
  <si>
    <t>S98071F40D01012008</t>
  </si>
  <si>
    <t>S98074F40D01012008</t>
  </si>
  <si>
    <t>S98077F40D01012008</t>
  </si>
  <si>
    <t>S98080F40D01012008</t>
  </si>
  <si>
    <t>S98083F40D01012008</t>
  </si>
  <si>
    <t>S98086F40D01012008</t>
  </si>
  <si>
    <t>S98089F40D01012008</t>
  </si>
  <si>
    <t>S98092F40D01012008</t>
  </si>
  <si>
    <t>S98095F40D01012008</t>
  </si>
  <si>
    <t>S98098F40D01012008</t>
  </si>
  <si>
    <t>S98101F40D01012008</t>
  </si>
  <si>
    <t>S98104F40D01012008</t>
  </si>
  <si>
    <t>S13795F40D01012008</t>
  </si>
  <si>
    <t>S13819F40D0101200831122008</t>
  </si>
  <si>
    <t>S13821F40D0101200831122008</t>
  </si>
  <si>
    <t>S13822F40D0101200831122008</t>
  </si>
  <si>
    <t>S13823F40D0101200831122008</t>
  </si>
  <si>
    <t>S13825F40D0101200831122008</t>
  </si>
  <si>
    <t>S26164F40D01012008</t>
  </si>
  <si>
    <t>S13826F40D0101200831122008</t>
  </si>
  <si>
    <t>S26165F40D01012008</t>
  </si>
  <si>
    <t>S13827F40D01012008</t>
  </si>
  <si>
    <t>S13828F40D01012008</t>
  </si>
  <si>
    <t>S13830F40D01012008</t>
  </si>
  <si>
    <t>S13831F40D01012008</t>
  </si>
  <si>
    <t>S13832F40D01012008</t>
  </si>
  <si>
    <t>S13846F40D01012008</t>
  </si>
  <si>
    <t>S13847F40D01012008</t>
  </si>
  <si>
    <t>S13848F40D01012008</t>
  </si>
  <si>
    <t>S13849F40D01012008</t>
  </si>
  <si>
    <t>S13850F40D01012008</t>
  </si>
  <si>
    <t>S17743F40D01012008</t>
  </si>
  <si>
    <t>S17744F40D01012008</t>
  </si>
  <si>
    <t>S17745F40D01012008</t>
  </si>
  <si>
    <t>S17746F40D01012008</t>
  </si>
  <si>
    <t>S17747F40D01012008</t>
  </si>
  <si>
    <t>S17748F40D01012008</t>
  </si>
  <si>
    <t>S17749F40D01012008</t>
  </si>
  <si>
    <t>11. Протяженность муниципальных теплосетей (в 2-трубном исчислении)</t>
  </si>
  <si>
    <t>тыс.т усл. топлива</t>
  </si>
  <si>
    <t>руб.</t>
  </si>
  <si>
    <t>б) собственность Ленинградской области:</t>
  </si>
  <si>
    <t>в) ведомственный фонд государственных предприятий, учреждений и организаций</t>
  </si>
  <si>
    <t>S17916F40D0101200831122008</t>
  </si>
  <si>
    <t>S13935F40D0101200831122008</t>
  </si>
  <si>
    <t>S17917F40D0101200831122008</t>
  </si>
  <si>
    <t>S13942F40D0101200831122008</t>
  </si>
  <si>
    <t>S17918F40D0101200831122008</t>
  </si>
  <si>
    <t>S13949F40D0101200831122008</t>
  </si>
  <si>
    <t>S17919F40D0101200831122008</t>
  </si>
  <si>
    <t>S13956F40D0101200831122008</t>
  </si>
  <si>
    <t>S17920F40D0101200831122008</t>
  </si>
  <si>
    <t>S13963F40D0101200831122008</t>
  </si>
  <si>
    <t>S17921F40D0101200831122008</t>
  </si>
  <si>
    <t>S13970F40D0101200831122008</t>
  </si>
  <si>
    <t>S17922F40D0101200831122008</t>
  </si>
  <si>
    <t>S13977F40D0101200831122008</t>
  </si>
  <si>
    <t>S17923F40D0101200831122008</t>
  </si>
  <si>
    <t>S13984F40D0101200831122008</t>
  </si>
  <si>
    <t>S17924F40D0101200831122008</t>
  </si>
  <si>
    <t>S13991F40D0101200831122008</t>
  </si>
  <si>
    <t>S17925F40D0101200831122008</t>
  </si>
  <si>
    <t>S13998F40D0101200831122008</t>
  </si>
  <si>
    <t>S17926F40D0101200831122008</t>
  </si>
  <si>
    <t>S14005F40D0101200831122008</t>
  </si>
  <si>
    <t>S17927F40D0101200831122008</t>
  </si>
  <si>
    <t>Лицензионный сбор за право торговли вино-водочными изделиями</t>
  </si>
  <si>
    <t>Лицензионный сбор за право проведения местных аукционов и лотерей</t>
  </si>
  <si>
    <t>Сбор за выдачу ордера на квартиру</t>
  </si>
  <si>
    <t>Сбор за парковку автотранспорта</t>
  </si>
  <si>
    <t>свыше 100</t>
  </si>
  <si>
    <t>Земли в границах муниципального образования общей площадью [га]</t>
  </si>
  <si>
    <t>в том числе земли:</t>
  </si>
  <si>
    <t>федеральной собственности</t>
  </si>
  <si>
    <t>областной собственности</t>
  </si>
  <si>
    <t>находящиеся в собственности юридических лиц</t>
  </si>
  <si>
    <t>находящиеся в собственности физических лиц</t>
  </si>
  <si>
    <t>из них:</t>
  </si>
  <si>
    <t>D27</t>
  </si>
  <si>
    <t>F19</t>
  </si>
  <si>
    <t>5. Количество спортсооружений, всего</t>
  </si>
  <si>
    <t>6.5. Местные налоги и сборы [тыс.руб]</t>
  </si>
  <si>
    <t>на текущий год</t>
  </si>
  <si>
    <t>6.6. Налоговые льготы, предоставленные предприятиям и организациям представительным органом муниципального образования</t>
  </si>
  <si>
    <t>S11446F40D01012008</t>
  </si>
  <si>
    <t>S96076F40D01012008</t>
  </si>
  <si>
    <t>S96077F40D01012008</t>
  </si>
  <si>
    <t>S96078F40D01012008</t>
  </si>
  <si>
    <t>S96079F40D01012008</t>
  </si>
  <si>
    <t>S96080F40D01012008</t>
  </si>
  <si>
    <t>S96081F40D01012008</t>
  </si>
  <si>
    <t>S96082F40D01012008</t>
  </si>
  <si>
    <t>S96083F40D01012008</t>
  </si>
  <si>
    <t>S96084F40D01012008</t>
  </si>
  <si>
    <t>S96085F40D01012008</t>
  </si>
  <si>
    <t>S96086F40D01012008</t>
  </si>
  <si>
    <t>S96087F40D01012008</t>
  </si>
  <si>
    <t>S96088F40D01012008</t>
  </si>
  <si>
    <t>S96089F40D01012008</t>
  </si>
  <si>
    <t>S96090F40D01012008</t>
  </si>
  <si>
    <t>S96091F40D01012008</t>
  </si>
  <si>
    <t>S96092F40D01012008</t>
  </si>
  <si>
    <t>S96093F40D01012008</t>
  </si>
  <si>
    <t>S96094F40D01012008</t>
  </si>
  <si>
    <t>S96095F40D01012008</t>
  </si>
  <si>
    <t>S96096F40D01012008</t>
  </si>
  <si>
    <t>S96097F40D01012008</t>
  </si>
  <si>
    <t>S96098F40D01012008</t>
  </si>
  <si>
    <t>S96099F40D01012008</t>
  </si>
  <si>
    <t>S96100F40D01012008</t>
  </si>
  <si>
    <t>S96101F40D01012008</t>
  </si>
  <si>
    <t>S96102F40D01012008</t>
  </si>
  <si>
    <t>S96103F40D01012008</t>
  </si>
  <si>
    <t>S96104F40D01012008</t>
  </si>
  <si>
    <t>S96105F40D01012008</t>
  </si>
  <si>
    <t>S96106F40D01012008</t>
  </si>
  <si>
    <t>S96107F40D01012008</t>
  </si>
  <si>
    <t>S96108F40D01012008</t>
  </si>
  <si>
    <t>S96109F40D01012008</t>
  </si>
  <si>
    <t>S96110F40D01012008</t>
  </si>
  <si>
    <t>S96277F40D01012008</t>
  </si>
  <si>
    <t>S96281F40D01012008</t>
  </si>
  <si>
    <t>S96285F40D01012008</t>
  </si>
  <si>
    <t>S96289F40D01012008</t>
  </si>
  <si>
    <t>S96198F40D01012008</t>
  </si>
  <si>
    <t>S96203F40D01012008</t>
  </si>
  <si>
    <t>S96207F40D01012008</t>
  </si>
  <si>
    <t>S96211F40D01012008</t>
  </si>
  <si>
    <t>S96215F40D01012008</t>
  </si>
  <si>
    <t>S96219F40D01012008</t>
  </si>
  <si>
    <t>S96224F40D01012008</t>
  </si>
  <si>
    <t xml:space="preserve">      21.2. горячая вода</t>
  </si>
  <si>
    <t xml:space="preserve">       21.1. холодная вода</t>
  </si>
  <si>
    <t xml:space="preserve">      21.3. газ</t>
  </si>
  <si>
    <t xml:space="preserve">      21.4.  Электроэнергия</t>
  </si>
  <si>
    <t xml:space="preserve">              - муниципальной собственности</t>
  </si>
  <si>
    <t xml:space="preserve">               - областной собственности</t>
  </si>
  <si>
    <t xml:space="preserve">               - федеральной  собственности</t>
  </si>
  <si>
    <t xml:space="preserve">             - муниципальной собственности</t>
  </si>
  <si>
    <t xml:space="preserve">            - областной собственности</t>
  </si>
  <si>
    <t xml:space="preserve">            - федеральной  собственности</t>
  </si>
  <si>
    <t xml:space="preserve">          - муниципальной собственности</t>
  </si>
  <si>
    <t xml:space="preserve">           - областной собственности</t>
  </si>
  <si>
    <t xml:space="preserve">         - федеральной  собственности</t>
  </si>
  <si>
    <t xml:space="preserve">            - муниципальной собственности</t>
  </si>
  <si>
    <t xml:space="preserve">          - федеральной  собственности</t>
  </si>
  <si>
    <t>S14680F40D01012008</t>
  </si>
  <si>
    <t>S14681F40D01012008</t>
  </si>
  <si>
    <t>S14682F40D01012008</t>
  </si>
  <si>
    <t>S14683F40D01012008</t>
  </si>
  <si>
    <t>S14685F40D01012008</t>
  </si>
  <si>
    <t>S14687F40D01012008</t>
  </si>
  <si>
    <t>S18087F40D0101200831122008</t>
  </si>
  <si>
    <t>S18088F40D0101200831122008</t>
  </si>
  <si>
    <t>S18090F40D0101200831122008</t>
  </si>
  <si>
    <t>S18091F40D0101200831122008</t>
  </si>
  <si>
    <t>S18093F40D0101200831122008</t>
  </si>
  <si>
    <t>S18094F40D0101200831122008</t>
  </si>
  <si>
    <t>S18096F40D0101200831122008</t>
  </si>
  <si>
    <t>S18097F40D0101200831122008</t>
  </si>
  <si>
    <t>S18099F40D01012008</t>
  </si>
  <si>
    <t>S18100F40D01012008</t>
  </si>
  <si>
    <t>S18101F40D01012008</t>
  </si>
  <si>
    <t>S18104F40D01012008</t>
  </si>
  <si>
    <t>S18105F40D01012008</t>
  </si>
  <si>
    <t>S18107F40D01012008</t>
  </si>
  <si>
    <t>S18108F40D01012008</t>
  </si>
  <si>
    <t>S18110F40D01012008</t>
  </si>
  <si>
    <t>S18112F40D01012008</t>
  </si>
  <si>
    <t>S14748F40D0101200831122008</t>
  </si>
  <si>
    <t>S14749F40D01012008</t>
  </si>
  <si>
    <t>S14752F40D01012008</t>
  </si>
  <si>
    <t>S14755F40D01012008</t>
  </si>
  <si>
    <t>S14756F40D01012008</t>
  </si>
  <si>
    <t>S14757F40D01012008</t>
  </si>
  <si>
    <t>1. Учреждения  социального обслуживания - всего</t>
  </si>
  <si>
    <t>Число мест</t>
  </si>
  <si>
    <t>1.1. Социально-реабилитационные  центры  для  несовершеннолетних</t>
  </si>
  <si>
    <t>1.2. Центры  реабилитации  для детей  и подростков с  ограниченными  возможностями</t>
  </si>
  <si>
    <t>Число  мест</t>
  </si>
  <si>
    <t>1.3. Территориальные  центры  социальной  помощи семье  и детям</t>
  </si>
  <si>
    <t>Средняя обеспеченность  местами на  10  тысяч  детей</t>
  </si>
  <si>
    <t>1.4. Центры социального обслуживания граждан пожилого возраста и инвалидов</t>
  </si>
  <si>
    <t>1.5. Комплексные центры социального обслуживания населения</t>
  </si>
  <si>
    <t>Средняя обеспеченность на 10 тысяч населения</t>
  </si>
  <si>
    <t>1. Изменение остатков средств бюджета на счетах в банках (0120):</t>
  </si>
  <si>
    <t>остатки на начало отчетного периода (0121)</t>
  </si>
  <si>
    <t>остатки на конец отчетного периода (0122)</t>
  </si>
  <si>
    <t>2. Муниципальные ценные бумаги (0270)</t>
  </si>
  <si>
    <t>привлечение средств (0271)</t>
  </si>
  <si>
    <t>Местные налоги и сборы</t>
  </si>
  <si>
    <t>3. Число зарегистрированных в органах статистики предприятий производственной и непроизводственной сферы:</t>
  </si>
  <si>
    <t>1. Число предприятий производственной и непроизводственной сферы на территории муниципального образования - всего</t>
  </si>
  <si>
    <t>2. Число совместных предприятий</t>
  </si>
  <si>
    <t>1. Трудовые ресурсы</t>
  </si>
  <si>
    <t>2. Численность занятых в экономике - всего</t>
  </si>
  <si>
    <t>государственная:</t>
  </si>
  <si>
    <t>негосударственная:</t>
  </si>
  <si>
    <t>Материальное производство - всего</t>
  </si>
  <si>
    <t>Непроизводственная сфера - всего</t>
  </si>
  <si>
    <t>федеральная</t>
  </si>
  <si>
    <t>областная</t>
  </si>
  <si>
    <t>муниципальная</t>
  </si>
  <si>
    <t>частная</t>
  </si>
  <si>
    <t>смешанная</t>
  </si>
  <si>
    <t>общественных организаций</t>
  </si>
  <si>
    <t>Промышленность</t>
  </si>
  <si>
    <t>Прочие отрасли</t>
  </si>
  <si>
    <t>Связь</t>
  </si>
  <si>
    <t xml:space="preserve"> жилищно-коммунальное хозяйство</t>
  </si>
  <si>
    <t>по формам собственности:</t>
  </si>
  <si>
    <t>по отраслям экономики:</t>
  </si>
  <si>
    <t>непроизводственные виды обслуживания</t>
  </si>
  <si>
    <t>Здравохранение, физкультура и спорт, соц.обеспечение</t>
  </si>
  <si>
    <t>Культура и искусство</t>
  </si>
  <si>
    <t>Наука и научное обслуживание</t>
  </si>
  <si>
    <t>Кредитование, финансирование, страхование, пенсионное обслуживание</t>
  </si>
  <si>
    <t>Численность трудоспособного населения в трудоспособном возрасте</t>
  </si>
  <si>
    <t>Строительные камни</t>
  </si>
  <si>
    <t>Мощность очистных сооружений на конец года</t>
  </si>
  <si>
    <t xml:space="preserve">Фактический пропуск сточных вод </t>
  </si>
  <si>
    <t>S18538F40D01012008</t>
  </si>
  <si>
    <t>S96130F40D01012008</t>
  </si>
  <si>
    <t>S96134F40D01012008</t>
  </si>
  <si>
    <t>S96138F40D01012008</t>
  </si>
  <si>
    <t>S96142F40D01012008</t>
  </si>
  <si>
    <t>000 01  06  01  00  00  0000  000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</si>
  <si>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</si>
  <si>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000 01  06  01  00  00  0000  630</t>
  </si>
  <si>
    <t>S96158F40D01012008</t>
  </si>
  <si>
    <t>S96162F40D01012008</t>
  </si>
  <si>
    <t>S96166F40D01012008</t>
  </si>
  <si>
    <t>S96170F40D01012008</t>
  </si>
  <si>
    <t>2. Средняя обеспеченность одного жителя общей площадью [м^2]</t>
  </si>
  <si>
    <t>Численность населения, проживающего в коммунальных квартирах [чел]</t>
  </si>
  <si>
    <t>водопровод</t>
  </si>
  <si>
    <t>в том числе муниципальной собственности:</t>
  </si>
  <si>
    <t>канализация</t>
  </si>
  <si>
    <t>центральное отопление</t>
  </si>
  <si>
    <t>горячее водоснабжение</t>
  </si>
  <si>
    <t>газоснабжение</t>
  </si>
  <si>
    <t>телефонизация</t>
  </si>
  <si>
    <t>от общего количества семей, улучшивших жилищные условия в отчетном году</t>
  </si>
  <si>
    <t>от общей численности состоящих на учете</t>
  </si>
  <si>
    <t>[тыс. кв.м]</t>
  </si>
  <si>
    <t>б) дома индивидуального типа (площадь)</t>
  </si>
  <si>
    <t>в т. ч. квартиры</t>
  </si>
  <si>
    <t>[кв.м]</t>
  </si>
  <si>
    <t xml:space="preserve"> дома индивидуального типа (количество)</t>
  </si>
  <si>
    <t>из них льготные категории [ед] / [чел]</t>
  </si>
  <si>
    <t>[лет]</t>
  </si>
  <si>
    <t>городские</t>
  </si>
  <si>
    <t>сельские</t>
  </si>
  <si>
    <t>8. Образование</t>
  </si>
  <si>
    <t>1. Объекты детских дошкольных учреждений - всего</t>
  </si>
  <si>
    <t>1.1. Муниципальные</t>
  </si>
  <si>
    <t>1.2. Областные</t>
  </si>
  <si>
    <t>Мощность всех водопроводов и водозаборов на конец года [тыс.м^3 / сут]</t>
  </si>
  <si>
    <t>в т. ч. наиболее крупные сооружения (с указанием мощности):</t>
  </si>
  <si>
    <t>поверхностные:</t>
  </si>
  <si>
    <t>подземные:</t>
  </si>
  <si>
    <t>Коммунально-бытовое потребление воды на одного жителя (в среднем за год) [литр / сут]</t>
  </si>
  <si>
    <t>средства, переданные из вышестоящего бюджета на исполнение отдельных государственных полномочий</t>
  </si>
  <si>
    <t>6.1 Доходы [тыс.руб]</t>
  </si>
  <si>
    <t>7. Использовано топлива муниципальными котельными в стоимостном выражении - всего [тыс.руб]</t>
  </si>
  <si>
    <t>2. Газифицированно квартир (включая индивидуальные дома) - всего</t>
  </si>
  <si>
    <t>в т. ч. природным газом</t>
  </si>
  <si>
    <t>сжиженным газом</t>
  </si>
  <si>
    <t>из них от емкостных упаковок</t>
  </si>
  <si>
    <t>S97769F40D01012008</t>
  </si>
  <si>
    <t>S97770F40D01012008</t>
  </si>
  <si>
    <t>S97773F40D01012008</t>
  </si>
  <si>
    <t>S97777F40D01012008</t>
  </si>
  <si>
    <t>S97778F40D01012008</t>
  </si>
  <si>
    <t>S97781F40D01012008</t>
  </si>
  <si>
    <t>S97784F40D01012008</t>
  </si>
  <si>
    <t>S97788F40D01012008</t>
  </si>
  <si>
    <t>S97789F40D01012008</t>
  </si>
  <si>
    <t>S97792F40D01012008</t>
  </si>
  <si>
    <t>S97795F40D01012008</t>
  </si>
  <si>
    <t>S97798F40D01012008</t>
  </si>
  <si>
    <t>S97801F40D01012008</t>
  </si>
  <si>
    <t>S13634F40D01012008</t>
  </si>
  <si>
    <t>S13635F40D01012008</t>
  </si>
  <si>
    <t>S13643F40D01012008</t>
  </si>
  <si>
    <t>S13650F40D01012008</t>
  </si>
  <si>
    <t>S13663F40D01012008</t>
  </si>
  <si>
    <t>S13666F40D01012008</t>
  </si>
  <si>
    <t>S13671F40D01012008</t>
  </si>
  <si>
    <t>S13672F40D01012008</t>
  </si>
  <si>
    <t>S13676F40D01012008</t>
  </si>
  <si>
    <t>S71022F40D01012008</t>
  </si>
  <si>
    <t>Бокситогорский р-н</t>
  </si>
  <si>
    <t>Волосовский р-н</t>
  </si>
  <si>
    <t>Число зарегистрированных в органах статистики предприятий производственной и непроизводственной сферы:</t>
  </si>
  <si>
    <t>Трудовые ресурсы</t>
  </si>
  <si>
    <r>
      <t xml:space="preserve">3. Ветхий фонд:      </t>
    </r>
    <r>
      <rPr>
        <u val="single"/>
        <sz val="8"/>
        <color indexed="8"/>
        <rFont val="MS Sans Serif"/>
        <family val="2"/>
      </rPr>
      <t>площадь</t>
    </r>
    <r>
      <rPr>
        <sz val="8"/>
        <color indexed="8"/>
        <rFont val="MS Sans Serif"/>
        <family val="2"/>
      </rPr>
      <t xml:space="preserve">  </t>
    </r>
  </si>
  <si>
    <t>5. Квартиры коммунального заселения [тыс.м^2] / [ед]</t>
  </si>
  <si>
    <t>6. Удельный вес оплаты населением стоимости предоставляемых жилищно-коммунальных услуг [%]</t>
  </si>
  <si>
    <t>пос. Кузнечное</t>
  </si>
  <si>
    <t>Колтушская волость</t>
  </si>
  <si>
    <t>6.1</t>
  </si>
  <si>
    <t>6.2</t>
  </si>
  <si>
    <t>6.3</t>
  </si>
  <si>
    <t>6.4</t>
  </si>
  <si>
    <t>5. Природно-ресурсный потенциал</t>
  </si>
  <si>
    <r>
      <t>Торф [</t>
    </r>
    <r>
      <rPr>
        <sz val="8"/>
        <color indexed="12"/>
        <rFont val="MS Sans Serif"/>
        <family val="2"/>
      </rPr>
      <t>тыс. т</t>
    </r>
    <r>
      <rPr>
        <sz val="8"/>
        <color indexed="8"/>
        <rFont val="MS Sans Serif"/>
        <family val="2"/>
      </rPr>
      <t>]</t>
    </r>
  </si>
  <si>
    <r>
      <t>Сапропель [</t>
    </r>
    <r>
      <rPr>
        <sz val="8"/>
        <color indexed="12"/>
        <rFont val="MS Sans Serif"/>
        <family val="2"/>
      </rPr>
      <t>тыс. т</t>
    </r>
    <r>
      <rPr>
        <sz val="8"/>
        <rFont val="MS Sans Serif"/>
        <family val="2"/>
      </rPr>
      <t>]</t>
    </r>
  </si>
  <si>
    <t>Налог на прибыль</t>
  </si>
  <si>
    <t>в) фонд жилищных и жилищно-строительных кооперативов</t>
  </si>
  <si>
    <t>S18616F40D01012000</t>
  </si>
  <si>
    <t>S18617F40D01012000</t>
  </si>
  <si>
    <t>S18618F40D01012000</t>
  </si>
  <si>
    <t>S18616F40D01012001</t>
  </si>
  <si>
    <t>S18617F40D01012001</t>
  </si>
  <si>
    <t>S18618F40D01012001</t>
  </si>
  <si>
    <t>Количество воды, отпущенной всем потребителям за год [млн.м^3 / год]</t>
  </si>
  <si>
    <t>в т. ч. по группам потребителей:</t>
  </si>
  <si>
    <t>предприятия</t>
  </si>
  <si>
    <t>бюджетная сфера</t>
  </si>
  <si>
    <t>население</t>
  </si>
  <si>
    <t>1. Потреблено электроэнергии организациями, финансируемыми из местного бюджета - всего</t>
  </si>
  <si>
    <t>[тыс.кВт.ч]</t>
  </si>
  <si>
    <t>непосредственно от АО "Ленэнерго"</t>
  </si>
  <si>
    <t>от муниципальных электросетевых предприятий</t>
  </si>
  <si>
    <t>1. Земли сельскохозяйственного назначения</t>
  </si>
  <si>
    <t>2. Земли населенных пунктов - всего</t>
  </si>
  <si>
    <t>а) земли городов, поселков - всего</t>
  </si>
  <si>
    <t>из них земли:</t>
  </si>
  <si>
    <t>застройки (жилой, общественно-деловой, производственной)</t>
  </si>
  <si>
    <t>4.2. Областные</t>
  </si>
  <si>
    <t>Канализация</t>
  </si>
  <si>
    <t>Газоснабжение</t>
  </si>
  <si>
    <t>Теплоснабжение</t>
  </si>
  <si>
    <t>Электроснабжение</t>
  </si>
  <si>
    <t>7. Уровень благоустройства жилищного фонда муниципального образования [%]</t>
  </si>
  <si>
    <t>2. Получено теплоэнергии от ведомственных котельных - всего</t>
  </si>
  <si>
    <t>S97694F40D01012008</t>
  </si>
  <si>
    <t>S97695F40D01012008</t>
  </si>
  <si>
    <t>S97696F40D01012008</t>
  </si>
  <si>
    <t>S97701F40D01012008</t>
  </si>
  <si>
    <t>S97702F40D01012008</t>
  </si>
  <si>
    <t>S97703F40D01012008</t>
  </si>
  <si>
    <t>S13562F40D01012008</t>
  </si>
  <si>
    <t>S13565F40D01012008</t>
  </si>
  <si>
    <t>S13568F40D01012008</t>
  </si>
  <si>
    <t>S13571F40D01012008</t>
  </si>
  <si>
    <t>S13574F40D01012008</t>
  </si>
  <si>
    <t>S13577F40D01012008</t>
  </si>
  <si>
    <t>S13580F40D01012008</t>
  </si>
  <si>
    <t>S13583F40D01012008</t>
  </si>
  <si>
    <t>S13586F40D01012008</t>
  </si>
  <si>
    <t>S17699F40D01012008</t>
  </si>
  <si>
    <t>S13589F40D01012008</t>
  </si>
  <si>
    <t>S13592F40D01012008</t>
  </si>
  <si>
    <t>S17701F40D01012008</t>
  </si>
  <si>
    <t>S13595F40D01012008</t>
  </si>
  <si>
    <t>S13598F40D01012008</t>
  </si>
  <si>
    <t>S21872F40D01012008</t>
  </si>
  <si>
    <t>S97802F40D01012008</t>
  </si>
  <si>
    <t>S97803F40D01012008</t>
  </si>
  <si>
    <t>S97804F40D01012008</t>
  </si>
  <si>
    <t>S97805F40D01012008</t>
  </si>
  <si>
    <t>S11585F40D01012008</t>
  </si>
  <si>
    <t>S11586F40D01012008</t>
  </si>
  <si>
    <t>S11587F40D0101200831122008</t>
  </si>
  <si>
    <t>S14780F40D01012008</t>
  </si>
  <si>
    <t>S14782F40D01012008</t>
  </si>
  <si>
    <t>S14784F40D01012008</t>
  </si>
  <si>
    <t>S14786F40D01012008</t>
  </si>
  <si>
    <t>S14788F40D01012008</t>
  </si>
  <si>
    <t>S14790F40D01012008</t>
  </si>
  <si>
    <t>S14781F40D0101200831122008</t>
  </si>
  <si>
    <t>S14783F40D0101200831122008</t>
  </si>
  <si>
    <t>S14785F40D0101200831122008</t>
  </si>
  <si>
    <t>S14787F40D0101200831122008</t>
  </si>
  <si>
    <t>S14789F40D0101200831122008</t>
  </si>
  <si>
    <t>S14791F40D0101200831122008</t>
  </si>
  <si>
    <t>S11389F40D01012008</t>
  </si>
  <si>
    <t>S11391F40D01012008</t>
  </si>
  <si>
    <t>S11392F40D01012008</t>
  </si>
  <si>
    <t>S11393F40D01012008</t>
  </si>
  <si>
    <t>S11396F40D01012008</t>
  </si>
  <si>
    <t>S11397F40D01012008</t>
  </si>
  <si>
    <t>S11398F40D01012008</t>
  </si>
  <si>
    <t>S11399F40D01012008</t>
  </si>
  <si>
    <t>S95995F40D01012008</t>
  </si>
  <si>
    <t>S95996F40D01012008</t>
  </si>
  <si>
    <t>S95997F40D01012008</t>
  </si>
  <si>
    <t>S95999F40D01012008</t>
  </si>
  <si>
    <t>S96000F40D01012008</t>
  </si>
  <si>
    <t>S96001F40D01012008</t>
  </si>
  <si>
    <t>S96003F40D01012008</t>
  </si>
  <si>
    <t>S96004F40D01012008</t>
  </si>
  <si>
    <t>S96005F40D01012008</t>
  </si>
  <si>
    <t>S96006F40D01012008</t>
  </si>
  <si>
    <t>S11402F40D01012008</t>
  </si>
  <si>
    <t>S11405F40D01012008</t>
  </si>
  <si>
    <t>S11410F40D01012008</t>
  </si>
  <si>
    <t>S11413F40D01012008</t>
  </si>
  <si>
    <t>S11416F40D01012008</t>
  </si>
  <si>
    <t>S74645F40D01012008</t>
  </si>
  <si>
    <t>S74649F40D01012008</t>
  </si>
  <si>
    <t>S17597F40D01012008</t>
  </si>
  <si>
    <t>S21860F40D01012008</t>
  </si>
  <si>
    <t>S11424F40D01012008</t>
  </si>
  <si>
    <t>S11426F40D01012008</t>
  </si>
  <si>
    <t>S11428F40D01012008</t>
  </si>
  <si>
    <t>S11403F40D01012008</t>
  </si>
  <si>
    <t>S11406F40D01012008</t>
  </si>
  <si>
    <t>S11411F40D01012008</t>
  </si>
  <si>
    <t>S11414F40D01012008</t>
  </si>
  <si>
    <t>S11417F40D01012008</t>
  </si>
  <si>
    <t>S74646F40D01012008</t>
  </si>
  <si>
    <t>S74650F40D01012008</t>
  </si>
  <si>
    <t>S17598F40D01012008</t>
  </si>
  <si>
    <t>S21861F40D01012008</t>
  </si>
  <si>
    <t>S11425F40D01012008</t>
  </si>
  <si>
    <t>S11427F40D01012008</t>
  </si>
  <si>
    <t>S11429F40D01012008</t>
  </si>
  <si>
    <t>S96014F40D01012008</t>
  </si>
  <si>
    <t>S96015F40D01012008</t>
  </si>
  <si>
    <t>S96017F40D01012008</t>
  </si>
  <si>
    <t>S96018F40D01012008</t>
  </si>
  <si>
    <t>S96019F40D01012008</t>
  </si>
  <si>
    <t>S96026F40D01012008</t>
  </si>
  <si>
    <t>S96027F40D01012008</t>
  </si>
  <si>
    <t>S96020F40D01012008</t>
  </si>
  <si>
    <t>S96021F40D01012008</t>
  </si>
  <si>
    <t>S96022F40D01012008</t>
  </si>
  <si>
    <t>S96023F40D01012008</t>
  </si>
  <si>
    <t>S96025F40D01012008</t>
  </si>
  <si>
    <t>S96029F40D01012008</t>
  </si>
  <si>
    <t>S96030F40D01012008</t>
  </si>
  <si>
    <t>S96032F40D01012008</t>
  </si>
  <si>
    <t>S96033F40D01012008</t>
  </si>
  <si>
    <t>S96034F40D01012008</t>
  </si>
  <si>
    <t>S96041F40D01012008</t>
  </si>
  <si>
    <t>S96042F40D01012008</t>
  </si>
  <si>
    <t>S96035F40D01012008</t>
  </si>
  <si>
    <t>S96036F40D01012008</t>
  </si>
  <si>
    <t>S96037F40D01012008</t>
  </si>
  <si>
    <t>S96038F40D01012008</t>
  </si>
  <si>
    <t>S96040F40D01012008</t>
  </si>
  <si>
    <t>S11339F40D01012008</t>
  </si>
  <si>
    <t>S11342F40D01012008</t>
  </si>
  <si>
    <t>S11344F40D01012008</t>
  </si>
  <si>
    <t>S11345F40D01012008</t>
  </si>
  <si>
    <t>S11430F40D01012008</t>
  </si>
  <si>
    <t>S11343F40D01012008</t>
  </si>
  <si>
    <t>S11346F40D01012008</t>
  </si>
  <si>
    <t>S11347F40D01012008</t>
  </si>
  <si>
    <t>S11348F40D01012008</t>
  </si>
  <si>
    <t>S11350F40D01012008</t>
  </si>
  <si>
    <t>S18702F40D01012008</t>
  </si>
  <si>
    <t>S18715F40D01012008</t>
  </si>
  <si>
    <t>S18718F40D01012008</t>
  </si>
  <si>
    <t>S18721F40D01012008</t>
  </si>
  <si>
    <t>S18724F40D01012008</t>
  </si>
  <si>
    <t>S18727F40D01012008</t>
  </si>
  <si>
    <t>S18730F40D01012008</t>
  </si>
  <si>
    <t>S18733F40D01012008</t>
  </si>
  <si>
    <t>S18736F40D01012008</t>
  </si>
  <si>
    <t>S18739F40D01012008</t>
  </si>
  <si>
    <t>S18742F40D01012008</t>
  </si>
  <si>
    <t>S18745F40D01012008</t>
  </si>
  <si>
    <t>S18748F40D01012008</t>
  </si>
  <si>
    <t>S18751F40D01012008</t>
  </si>
  <si>
    <t>S18754F40D01012008</t>
  </si>
  <si>
    <t>S18757F40D01012008</t>
  </si>
  <si>
    <t>S18760F40D01012008</t>
  </si>
  <si>
    <t>S18763F40D01012008</t>
  </si>
  <si>
    <t>S18766F40D01012008</t>
  </si>
  <si>
    <t>S18769F40D01012008</t>
  </si>
  <si>
    <t>S18772F40D01012008</t>
  </si>
  <si>
    <t>S18775F40D01012008</t>
  </si>
  <si>
    <t>S18778F40D01012008</t>
  </si>
  <si>
    <t>S18784F40D01012008</t>
  </si>
  <si>
    <t>S18787F40D01012008</t>
  </si>
  <si>
    <t>2. Потреблено электроэнергии муниципальными теплосетевыми предприятиями согласно пункту 1</t>
  </si>
  <si>
    <t>3. Число квартир с электроплитами (включая индивидуальные дома) - всего [ед]</t>
  </si>
  <si>
    <t>S17817F40D0101200831122008</t>
  </si>
  <si>
    <t>S17987F40D0101200831122008</t>
  </si>
  <si>
    <t>S17818F40D0101200831122008</t>
  </si>
  <si>
    <t>S17988F40D0101200831122008</t>
  </si>
  <si>
    <t>S17819F40D0101200831122008</t>
  </si>
  <si>
    <t>S17989F40D0101200831122008</t>
  </si>
  <si>
    <t>S17820F40D0101200831122008</t>
  </si>
  <si>
    <t>S17990F40D0101200831122008</t>
  </si>
  <si>
    <t>S17821F40D0101200831122008</t>
  </si>
  <si>
    <t>S17991F40D0101200831122008</t>
  </si>
  <si>
    <t>S17822F40D0101200831122008</t>
  </si>
  <si>
    <t>S17992F40D0101200831122008</t>
  </si>
  <si>
    <t>S17823F40D0101200831122008</t>
  </si>
  <si>
    <t>S17993F40D0101200831122008</t>
  </si>
  <si>
    <t>S17824F40D0101200831122008</t>
  </si>
  <si>
    <t>S17994F40D0101200831122008</t>
  </si>
  <si>
    <t>Граниты</t>
  </si>
  <si>
    <t>Формовочный песок</t>
  </si>
  <si>
    <t>Стекольный песок</t>
  </si>
  <si>
    <t>Сапропель</t>
  </si>
  <si>
    <t>Облицовочный материал</t>
  </si>
  <si>
    <t>ПГМ (песочно-гравейный материал)</t>
  </si>
  <si>
    <t xml:space="preserve">леса второй группы </t>
  </si>
  <si>
    <t xml:space="preserve">    поступл. от приватизации</t>
  </si>
  <si>
    <t>S11372F40D01012008</t>
  </si>
  <si>
    <t>S11373F40D01012008</t>
  </si>
  <si>
    <t>S11374F40D01012008</t>
  </si>
  <si>
    <t>S11375F40D01012008</t>
  </si>
  <si>
    <t>S11376F40D01012008</t>
  </si>
  <si>
    <t>S11377F40D01012008</t>
  </si>
  <si>
    <t>S11432F40D01012008</t>
  </si>
  <si>
    <t>S11371F40D01012008</t>
  </si>
  <si>
    <t>S11378F40D01012008</t>
  </si>
  <si>
    <t>S11379F40D01012008</t>
  </si>
  <si>
    <t>S11380F40D01012008</t>
  </si>
  <si>
    <t>S11381F40D01012008</t>
  </si>
  <si>
    <t>S11382F40D01012008</t>
  </si>
  <si>
    <t>S11383F40D01012008</t>
  </si>
  <si>
    <t>S11384F40D01012008</t>
  </si>
  <si>
    <t>S11385F40D01012008</t>
  </si>
  <si>
    <t>S11433F40D01012008</t>
  </si>
  <si>
    <t>S11435F40D01012008</t>
  </si>
  <si>
    <t>S11437F40D01012008</t>
  </si>
  <si>
    <t>S11438F40D01012008</t>
  </si>
  <si>
    <t>S11439F40D01012008</t>
  </si>
  <si>
    <t>S11440F40D01012008</t>
  </si>
  <si>
    <t>S11441F40D01012008</t>
  </si>
  <si>
    <t>S11442F40D01012008</t>
  </si>
  <si>
    <t>S17629F40D01012008</t>
  </si>
  <si>
    <t>S11443F40D01012008</t>
  </si>
  <si>
    <t>S11444F40D01012008</t>
  </si>
  <si>
    <t>S11445F40D01012008</t>
  </si>
  <si>
    <t>S18012F40D0101200831122008</t>
  </si>
  <si>
    <t>S17843F40D0101200831122008</t>
  </si>
  <si>
    <t>S18013F40D0101200831122008</t>
  </si>
  <si>
    <t>S17844F40D0101200831122008</t>
  </si>
  <si>
    <t>S18014F40D0101200831122008</t>
  </si>
  <si>
    <t>S17845F40D0101200831122008</t>
  </si>
  <si>
    <t>S18015F40D0101200831122008</t>
  </si>
  <si>
    <t>S17846F40D0101200831122008</t>
  </si>
  <si>
    <t>S18016F40D0101200831122008</t>
  </si>
  <si>
    <t>S17847F40D0101200831122008</t>
  </si>
  <si>
    <t>S18017F40D0101200831122008</t>
  </si>
  <si>
    <t>S17848F40D0101200831122008</t>
  </si>
  <si>
    <t>S18018F40D0101200831122008</t>
  </si>
  <si>
    <t>S17849F40D0101200831122008</t>
  </si>
  <si>
    <t>S18019F40D0101200831122008</t>
  </si>
  <si>
    <t>S17850F40D0101200831122008</t>
  </si>
  <si>
    <t>S18020F40D0101200831122008</t>
  </si>
  <si>
    <t>S17851F40D0101200831122008</t>
  </si>
  <si>
    <t>S18021F40D0101200831122008</t>
  </si>
  <si>
    <t>S17853F40D0101200831122008</t>
  </si>
  <si>
    <t>S18023F40D0101200831122008</t>
  </si>
  <si>
    <t>S17854F40D0101200831122008</t>
  </si>
  <si>
    <t>S18024F40D0101200831122008</t>
  </si>
  <si>
    <t>S17855F40D0101200831122008</t>
  </si>
  <si>
    <t>S96228F40D01012008</t>
  </si>
  <si>
    <t>S96249F40D01012008</t>
  </si>
  <si>
    <t>S96232F40D01012008</t>
  </si>
  <si>
    <t>S96235F40D01012008</t>
  </si>
  <si>
    <t>S96247F40D01012008</t>
  </si>
  <si>
    <t>S96239F40D01012008</t>
  </si>
  <si>
    <t>S96242F40D01012008</t>
  </si>
  <si>
    <t>S96245F40D01012008</t>
  </si>
  <si>
    <t>S96270F40D01012008</t>
  </si>
  <si>
    <t>S96253F40D01012008</t>
  </si>
  <si>
    <t>S96256F40D01012008</t>
  </si>
  <si>
    <t>S96268F40D01012008</t>
  </si>
  <si>
    <t>S96260F40D01012008</t>
  </si>
  <si>
    <t>S96266F40D01012008</t>
  </si>
  <si>
    <t>S96263F40D01012008</t>
  </si>
  <si>
    <t>S96274F40D01012008</t>
  </si>
  <si>
    <t>S96278F40D01012008</t>
  </si>
  <si>
    <t>S96282F40D01012008</t>
  </si>
  <si>
    <t>6.1 Доходы</t>
  </si>
  <si>
    <t>2008 год</t>
  </si>
  <si>
    <t>Фактически исполнено на 01.01.2009</t>
  </si>
  <si>
    <t>Налоги на прибыль, доходы</t>
  </si>
  <si>
    <t>000 1 01 00000 00 0000 000</t>
  </si>
  <si>
    <t>000 1 01 02000 01 0000 110</t>
  </si>
  <si>
    <t xml:space="preserve"> 000 1 05 00000 00 0000 000</t>
  </si>
  <si>
    <t xml:space="preserve"> 000 1 05  02000 02 0000 110</t>
  </si>
  <si>
    <t>   Общая характеристика муниципального образования:</t>
  </si>
  <si>
    <t>1.</t>
  </si>
  <si>
    <t xml:space="preserve">Устав муниципального образования: </t>
  </si>
  <si>
    <t xml:space="preserve"> - дата (число, месяц, год) принятия  </t>
  </si>
  <si>
    <t xml:space="preserve"> - дата (число, месяц, год) внесения в него изменений и дополнений </t>
  </si>
  <si>
    <t xml:space="preserve"> - дата государственной регистрации </t>
  </si>
  <si>
    <t xml:space="preserve"> - дата государственной регистрации при внесении изменений и дополнений в Устав</t>
  </si>
  <si>
    <t xml:space="preserve"> - дата опубликования Устава (вступления в силу) </t>
  </si>
  <si>
    <t xml:space="preserve"> - областные законы об установлении и изменении границ муниципального образования (дата, номер, название) </t>
  </si>
  <si>
    <t xml:space="preserve"> 2.</t>
  </si>
  <si>
    <t>Представительный орган местного самоуправления:</t>
  </si>
  <si>
    <t xml:space="preserve"> - дата избрания</t>
  </si>
  <si>
    <t xml:space="preserve"> - наименование согласно Уставу</t>
  </si>
  <si>
    <t xml:space="preserve"> - срок полномочий согласно Уставу</t>
  </si>
  <si>
    <t xml:space="preserve"> - численный состав    - всего (установлено/избрано)</t>
  </si>
  <si>
    <t xml:space="preserve"> в том числе, работающих на постоянной основе</t>
  </si>
  <si>
    <t>3.</t>
  </si>
  <si>
    <t>Глава муниципального образования</t>
  </si>
  <si>
    <t xml:space="preserve"> - порядок избрания согласно Уставу:</t>
  </si>
  <si>
    <t xml:space="preserve">        на муниципальных выборах</t>
  </si>
  <si>
    <t xml:space="preserve">        представительным органом из своего состава</t>
  </si>
  <si>
    <t xml:space="preserve"> - срок полномочий</t>
  </si>
  <si>
    <t>4.</t>
  </si>
  <si>
    <t>Глава  Администрации</t>
  </si>
  <si>
    <t xml:space="preserve"> - назначается по контракту на срок</t>
  </si>
  <si>
    <t xml:space="preserve"> - является главой муниципального образования</t>
  </si>
  <si>
    <t>5.</t>
  </si>
  <si>
    <t xml:space="preserve"> Штатная численность администрации муниципального образования  -   всего, чел.</t>
  </si>
  <si>
    <t xml:space="preserve">   из них :        </t>
  </si>
  <si>
    <t xml:space="preserve">   - муниципальных служащих</t>
  </si>
  <si>
    <t xml:space="preserve">   - работников, занимающих должности, не отнесенные            </t>
  </si>
  <si>
    <t>к муниципальным должностям</t>
  </si>
  <si>
    <t>6.</t>
  </si>
  <si>
    <t>Формы непосредственного осуществления населением местного самоуправления:</t>
  </si>
  <si>
    <t xml:space="preserve"> - количество органов территориального общественного самоуправления, ед.</t>
  </si>
  <si>
    <t xml:space="preserve"> - колическтво уличных и домовых комитетов, уличных социальных служб, ед.</t>
  </si>
  <si>
    <t xml:space="preserve"> - количество старост населенных пунктов, чел.</t>
  </si>
  <si>
    <t>7.</t>
  </si>
  <si>
    <t>Дата и номер областного закона о наделении органов местного самоуправления муниципального образования отдельными государственными полномочиями Ленинградской области</t>
  </si>
  <si>
    <t>8.</t>
  </si>
  <si>
    <t>Передано полномочий по соглашениям в порядке, установленном частью 4 статьи 15 Федерального закона от 6.10.2003 года № 131-ФЗ "Об общих принципах организации местного самоуправления в РФ" - всего:  в том числе ( указать какие):</t>
  </si>
  <si>
    <t xml:space="preserve"> и т.д.</t>
  </si>
  <si>
    <t xml:space="preserve">                                                                   Проект Паспорта МО 2008 г.</t>
  </si>
  <si>
    <t>тыс.куб.м   в сутки</t>
  </si>
  <si>
    <t>млн.куб.м   в год</t>
  </si>
  <si>
    <t>км</t>
  </si>
  <si>
    <t>(факт)</t>
  </si>
  <si>
    <t>«</t>
  </si>
  <si>
    <t>литр в сут</t>
  </si>
  <si>
    <t>S96146F40D01012008</t>
  </si>
  <si>
    <t>S96150F40D01012008</t>
  </si>
  <si>
    <t>S96154F40D01012008</t>
  </si>
  <si>
    <t>Уровень оплаты населением жилого помещения и коммунальных услуг</t>
  </si>
  <si>
    <t>Уровень собираемости платы населения за жилое  помещение и коммунальные  услуги</t>
  </si>
  <si>
    <t>21.Оснащенность приборами учета  и регулирования потребления энергоресурсов:</t>
  </si>
  <si>
    <t>- на вводах в домах</t>
  </si>
  <si>
    <t>- поквартирные</t>
  </si>
  <si>
    <t>Установка приборов учета и регулирования на границах эксплуатационной ответственности:</t>
  </si>
  <si>
    <t>- предприятия большой энергетики и коммунальных  энергопредприятий</t>
  </si>
  <si>
    <t>-коммунальных энергопрепприятий</t>
  </si>
  <si>
    <t xml:space="preserve">10. Число несовершеннолетних, состоящих на учете в органах внутренних дел </t>
  </si>
  <si>
    <t>на учебу</t>
  </si>
  <si>
    <t xml:space="preserve"> в Санкт-Петербург</t>
  </si>
  <si>
    <t>[тыс.чел]</t>
  </si>
  <si>
    <t>[чел]</t>
  </si>
  <si>
    <t>[ед]</t>
  </si>
  <si>
    <t>Поверхностные источники (наименования)</t>
  </si>
  <si>
    <t>негосударственной собственности:</t>
  </si>
  <si>
    <t>текущий год</t>
  </si>
  <si>
    <t>след.год</t>
  </si>
  <si>
    <t>несанкционированных</t>
  </si>
  <si>
    <t>6.2 Расходы [тыс.руб]</t>
  </si>
  <si>
    <t>тек.год</t>
  </si>
  <si>
    <t>3. Численность учителей в государственных дневных общеобразовательных школах (на начало учебного года)</t>
  </si>
  <si>
    <t>в т. ч. здравоохранение   (раздел 1701)</t>
  </si>
  <si>
    <t>н) социальная политика  (раздел 1800)</t>
  </si>
  <si>
    <t>Справочно:</t>
  </si>
  <si>
    <t>текущие расходы  (раздел 100000)</t>
  </si>
  <si>
    <t>капитальные расходы  (раздел 200000)</t>
  </si>
  <si>
    <t>Предоставление кредитов  за вычетом погашения (раздел 300000)</t>
  </si>
  <si>
    <t>Расходы местного бюджета на исполнение переданных отдельных государственных полномочий</t>
  </si>
  <si>
    <t>6.3 Источники покрытия дефицита бюджета: [тыс.руб]</t>
  </si>
  <si>
    <t>S97717F40D01012008</t>
  </si>
  <si>
    <t>S97720F40D01012008</t>
  </si>
  <si>
    <t>S97723F40D01012008</t>
  </si>
  <si>
    <t>S97726F40D01012008</t>
  </si>
  <si>
    <t>S97729F40D01012008</t>
  </si>
  <si>
    <t>S97732F40D01012008</t>
  </si>
  <si>
    <t>S97736F40D01012008</t>
  </si>
  <si>
    <t>S97737F40D01012008</t>
  </si>
  <si>
    <t>S97740F40D01012008</t>
  </si>
  <si>
    <t>S97744F40D01012008</t>
  </si>
  <si>
    <t>S97745F40D01012008</t>
  </si>
  <si>
    <t>S97748F40D01012008</t>
  </si>
  <si>
    <t>S97758F40D01012008</t>
  </si>
  <si>
    <t>S97765F40D01012008</t>
  </si>
  <si>
    <t>S97759F40D01012008</t>
  </si>
  <si>
    <t>S97760F40D01012008</t>
  </si>
  <si>
    <t>S97761F40D01012008</t>
  </si>
  <si>
    <t>S97762F40D01012008</t>
  </si>
  <si>
    <t>S97763F40D01012008</t>
  </si>
  <si>
    <t>S97764F40D01012008</t>
  </si>
  <si>
    <t>S97757F40D01012008</t>
  </si>
  <si>
    <t>3. Общее количество  обслуженного  населения в  учреждениях  социального обслуживания, включая  отделения социального  обслуживания  на  дому, в том  числе:</t>
  </si>
  <si>
    <t>Чел.</t>
  </si>
  <si>
    <t xml:space="preserve">    - детей</t>
  </si>
  <si>
    <t xml:space="preserve">   - пожилых людей и инвалидов</t>
  </si>
  <si>
    <t xml:space="preserve">   - взрослых  членов  семей, находящихся  в  трудной  жизненной  ситуации.</t>
  </si>
  <si>
    <t>4. Муниципальный дом-интернат для престарелых и инвалидов</t>
  </si>
  <si>
    <t>5. Количество отдельных категорий граждан, получающих меры социальной поддержки</t>
  </si>
  <si>
    <t>1. Учреждения культурно-досугового типа</t>
  </si>
  <si>
    <t>3. Количество библиотек системы Минкультуры России</t>
  </si>
  <si>
    <t xml:space="preserve">     всего читателей</t>
  </si>
  <si>
    <t xml:space="preserve">     книжный фонд</t>
  </si>
  <si>
    <t xml:space="preserve">      всего учащихся</t>
  </si>
  <si>
    <t>5. Муниципальные концертные организации</t>
  </si>
  <si>
    <t>6. Муниципальные музеи</t>
  </si>
  <si>
    <t>7. Памятники истории и культуры – всего</t>
  </si>
  <si>
    <t xml:space="preserve"> - федеральные</t>
  </si>
  <si>
    <t xml:space="preserve"> - региональные</t>
  </si>
  <si>
    <t xml:space="preserve"> - муниципальные</t>
  </si>
  <si>
    <t>8. Кинотеатры, кинозалы</t>
  </si>
  <si>
    <t>9. Киносеансы</t>
  </si>
  <si>
    <t>10. Количество зрителей</t>
  </si>
  <si>
    <t xml:space="preserve"> - стадионы</t>
  </si>
  <si>
    <t xml:space="preserve"> - спортивные залы</t>
  </si>
  <si>
    <t xml:space="preserve"> - плавательные бассейны</t>
  </si>
  <si>
    <t xml:space="preserve"> - спортивные площадки</t>
  </si>
  <si>
    <t xml:space="preserve">    из них:</t>
  </si>
  <si>
    <t xml:space="preserve"> - I спортивный разряд</t>
  </si>
  <si>
    <t>2. Число родившихся</t>
  </si>
  <si>
    <t>5. Количество вновь созданных семей</t>
  </si>
  <si>
    <t>ед..</t>
  </si>
  <si>
    <t>6. Количество разводов</t>
  </si>
  <si>
    <t>от 14 до 18 лет</t>
  </si>
  <si>
    <t xml:space="preserve">от 18-30  лет  </t>
  </si>
  <si>
    <t>12. Количество административных правонарушений и уголовных преступлений, совершенных молодежью в возрасте от 18 до30 лет</t>
  </si>
  <si>
    <t>15. Формы занятости молодежи:</t>
  </si>
  <si>
    <t xml:space="preserve"> - учащиеся</t>
  </si>
  <si>
    <t xml:space="preserve"> - работающие</t>
  </si>
  <si>
    <t>чел</t>
  </si>
  <si>
    <t>Волховский р-н</t>
  </si>
  <si>
    <t>Всеволожский р-н</t>
  </si>
  <si>
    <t>Фактически исполнено на 01.01</t>
  </si>
  <si>
    <t>Принято представительным органом муниципального образования на год</t>
  </si>
  <si>
    <t>следующий год</t>
  </si>
  <si>
    <t>Расходы - всего [тыс.руб]</t>
  </si>
  <si>
    <t>а) местное самоуправление (раздел 0100)</t>
  </si>
  <si>
    <t>S97857F40D01012008</t>
  </si>
  <si>
    <t>S97859F40D01012008</t>
  </si>
  <si>
    <t>S97848F40D01012008</t>
  </si>
  <si>
    <t>S97850F40D01012008</t>
  </si>
  <si>
    <t>S97852F40D01012008</t>
  </si>
  <si>
    <t>S97819F40D01012008</t>
  </si>
  <si>
    <t>S97818F40D01012008</t>
  </si>
  <si>
    <t>S97823F40D01012008</t>
  </si>
  <si>
    <t>S97822F40D01012008</t>
  </si>
  <si>
    <t>S97827F40D01012008</t>
  </si>
  <si>
    <t>S97826F40D01012008</t>
  </si>
  <si>
    <t>S97831F40D01012008</t>
  </si>
  <si>
    <t>S97830F40D01012008</t>
  </si>
  <si>
    <t>S97835F40D01012008</t>
  </si>
  <si>
    <t>S97837F40D01012008</t>
  </si>
  <si>
    <t>S97834F40D01012008</t>
  </si>
  <si>
    <t>S97841F40D01012008</t>
  </si>
  <si>
    <t>S97840F40D01012008</t>
  </si>
  <si>
    <t>S97843F40D01012008</t>
  </si>
  <si>
    <t>S97845F40D01012008</t>
  </si>
  <si>
    <t>S97847F40D01012008</t>
  </si>
  <si>
    <t>S97855F40D01012008</t>
  </si>
  <si>
    <t>S97858F40D01012008</t>
  </si>
  <si>
    <t>S97860F40D01012008</t>
  </si>
  <si>
    <t>S97849F40D01012008</t>
  </si>
  <si>
    <t>S97851F40D01012008</t>
  </si>
  <si>
    <t>S97853F40D01012008</t>
  </si>
  <si>
    <t>S18790F40D01012008</t>
  </si>
  <si>
    <t>S18793F40D01012008</t>
  </si>
  <si>
    <t>S18796F40D01012008</t>
  </si>
  <si>
    <t>S18817F40D01012008</t>
  </si>
  <si>
    <t>S18823F40D01012008</t>
  </si>
  <si>
    <t>S18871F40D01012008</t>
  </si>
  <si>
    <t>S18874F40D01012008</t>
  </si>
  <si>
    <t>S18878F40D01012008</t>
  </si>
  <si>
    <t>S18881F40D01012008</t>
  </si>
  <si>
    <t>S18884F40D01012008</t>
  </si>
  <si>
    <t>S18897F40D01012008</t>
  </si>
  <si>
    <t>S18901F40D01012008</t>
  </si>
  <si>
    <t>S18904F40D01012008</t>
  </si>
  <si>
    <t>S18907F40D01012008</t>
  </si>
  <si>
    <t>S18910F40D01012008</t>
  </si>
  <si>
    <t>S18923F40D01012008</t>
  </si>
  <si>
    <t>S18927F40D01012008</t>
  </si>
  <si>
    <t>S18930F40D01012008</t>
  </si>
  <si>
    <t>S18933F40D01012008</t>
  </si>
  <si>
    <t>S18936F40D01012008</t>
  </si>
  <si>
    <t>S18791F40D01012008</t>
  </si>
  <si>
    <t>S18794F40D01012008</t>
  </si>
  <si>
    <t>"УТВЕРЖДАЮ"</t>
  </si>
  <si>
    <t>Глава администрации</t>
  </si>
  <si>
    <t>М.П.</t>
  </si>
  <si>
    <t xml:space="preserve"> СЕЛЬСКОЕ ПОСЕЛЕНИЕ</t>
  </si>
  <si>
    <t>за 2008 год</t>
  </si>
  <si>
    <t>2009 год</t>
  </si>
  <si>
    <t xml:space="preserve">                            МО Приозерский муниципальный район Ленинградской области</t>
  </si>
  <si>
    <t xml:space="preserve">   Паспорт</t>
  </si>
  <si>
    <t xml:space="preserve">       муниципального образования</t>
  </si>
  <si>
    <t>S96371F40D01012008</t>
  </si>
  <si>
    <t>S96374F40D01012008</t>
  </si>
  <si>
    <t>S96377F40D01012008</t>
  </si>
  <si>
    <t>S96380F40D01012008</t>
  </si>
  <si>
    <t>S96383F40D01012008</t>
  </si>
  <si>
    <t>S96386F40D01012008</t>
  </si>
  <si>
    <t>S96389F40D01012008</t>
  </si>
  <si>
    <t>S96392F40D01012008</t>
  </si>
  <si>
    <t>S96395F40D01012008</t>
  </si>
  <si>
    <t>S96398F40D01012008</t>
  </si>
  <si>
    <t>S96401F40D01012008</t>
  </si>
  <si>
    <t>S96405F40D01012008</t>
  </si>
  <si>
    <t>S96408F40D01012008</t>
  </si>
  <si>
    <t>S96411F40D01012008</t>
  </si>
  <si>
    <t>S96414F40D01012008</t>
  </si>
  <si>
    <t>S18588F40D01012008</t>
  </si>
  <si>
    <t>S21862F40D01012008</t>
  </si>
  <si>
    <t>S11675F40D01012008</t>
  </si>
  <si>
    <t>S11677F40D01012008</t>
  </si>
  <si>
    <t>S21864F40D01012008</t>
  </si>
  <si>
    <t>S11683F40D01012008</t>
  </si>
  <si>
    <t>S11686F40D01012008</t>
  </si>
  <si>
    <t>S21865F40D01012008</t>
  </si>
  <si>
    <t>S11692F40D01012008</t>
  </si>
  <si>
    <t>S11695F40D01012008</t>
  </si>
  <si>
    <t>S21866F40D01012008</t>
  </si>
  <si>
    <t>S11701F40D01012008</t>
  </si>
  <si>
    <t>S11704F40D01012008</t>
  </si>
  <si>
    <t>S17681F40D01012008</t>
  </si>
  <si>
    <t>S11588F40D0101200831122008</t>
  </si>
  <si>
    <t>S11590F40D01012008</t>
  </si>
  <si>
    <t>S11592F40D01012008</t>
  </si>
  <si>
    <t>S18581F40D01012008</t>
  </si>
  <si>
    <t>S11591F40D01012008</t>
  </si>
  <si>
    <t>S11594F40D01012008</t>
  </si>
  <si>
    <t>S11595F40D01012008</t>
  </si>
  <si>
    <t>S11596F40D01012008</t>
  </si>
  <si>
    <t>S96294F40D01012008</t>
  </si>
  <si>
    <t>S96295F40D01012008</t>
  </si>
  <si>
    <t>S96296F40D01012008</t>
  </si>
  <si>
    <t>S96297F40D01012008</t>
  </si>
  <si>
    <t>S96298F40D01012008</t>
  </si>
  <si>
    <t>S96299F40D01012008</t>
  </si>
  <si>
    <t>S96300F40D01012008</t>
  </si>
  <si>
    <t>S11503F40D01012008</t>
  </si>
  <si>
    <t>S11506F40D01012008</t>
  </si>
  <si>
    <t>S11509F40D01012008</t>
  </si>
  <si>
    <t>S11512F40D01012008</t>
  </si>
  <si>
    <t>S11515F40D01012008</t>
  </si>
  <si>
    <t>S11518F40D01012008</t>
  </si>
  <si>
    <t>S18583F40D01012008</t>
  </si>
  <si>
    <t>S11521F40D01012008</t>
  </si>
  <si>
    <t>S11524F40D01012008</t>
  </si>
  <si>
    <t>S11530F40D01012008</t>
  </si>
  <si>
    <t>S11533F40D01012008</t>
  </si>
  <si>
    <t>S11536F40D01012008</t>
  </si>
  <si>
    <t>S11539F40D01012008</t>
  </si>
  <si>
    <t>S11504F40D01012008</t>
  </si>
  <si>
    <t>S11507F40D01012008</t>
  </si>
  <si>
    <t>S11510F40D01012008</t>
  </si>
  <si>
    <t>S11513F40D01012008</t>
  </si>
  <si>
    <t>S11516F40D01012008</t>
  </si>
  <si>
    <t>S11519F40D01012008</t>
  </si>
  <si>
    <t>S18584F40D01012008</t>
  </si>
  <si>
    <t>S11522F40D01012008</t>
  </si>
  <si>
    <t>S11525F40D01012008</t>
  </si>
  <si>
    <t>S11531F40D01012008</t>
  </si>
  <si>
    <t>S11534F40D01012008</t>
  </si>
  <si>
    <t>S11537F40D01012008</t>
  </si>
  <si>
    <t>S11540F40D01012008</t>
  </si>
  <si>
    <t>S96304F40D01012008</t>
  </si>
  <si>
    <t>S96307F40D01012008</t>
  </si>
  <si>
    <t>S96310F40D01012008</t>
  </si>
  <si>
    <t>S96313F40D01012008</t>
  </si>
  <si>
    <t>S96316F40D01012008</t>
  </si>
  <si>
    <t>S96319F40D01012008</t>
  </si>
  <si>
    <t>S96341F40D01012008</t>
  </si>
  <si>
    <t>S96322F40D01012008</t>
  </si>
  <si>
    <t>S96325F40D01012008</t>
  </si>
  <si>
    <t>S96329F40D01012008</t>
  </si>
  <si>
    <t>S96332F40D01012008</t>
  </si>
  <si>
    <t>S96335F40D01012008</t>
  </si>
  <si>
    <t>S96338F40D01012008</t>
  </si>
  <si>
    <t>S96305F40D01012008</t>
  </si>
  <si>
    <t>S96308F40D01012008</t>
  </si>
  <si>
    <t>S96311F40D01012008</t>
  </si>
  <si>
    <t>S96314F40D01012008</t>
  </si>
  <si>
    <t>S96317F40D01012008</t>
  </si>
  <si>
    <t>S17961F40D01012008</t>
  </si>
  <si>
    <t>S17793F40D0101200831122008</t>
  </si>
  <si>
    <t>S17963F40D0101200831122008</t>
  </si>
  <si>
    <t>S17794F40D0101200831122008</t>
  </si>
  <si>
    <t>S17964F40D0101200831122008</t>
  </si>
  <si>
    <t>S17795F40D0101200831122008</t>
  </si>
  <si>
    <t>S17965F40D0101200831122008</t>
  </si>
  <si>
    <t>S17796F40D0101200831122008</t>
  </si>
  <si>
    <t>S17966F40D0101200831122008</t>
  </si>
  <si>
    <t>S17797F40D0101200831122008</t>
  </si>
  <si>
    <t>S17967F40D0101200831122008</t>
  </si>
  <si>
    <t>S17798F40D0101200831122008</t>
  </si>
  <si>
    <t>S17968F40D0101200831122008</t>
  </si>
  <si>
    <t>S17799F40D0101200831122008</t>
  </si>
  <si>
    <t>S17969F40D0101200831122008</t>
  </si>
  <si>
    <t>S17800F40D0101200831122008</t>
  </si>
  <si>
    <t>S17970F40D0101200831122008</t>
  </si>
  <si>
    <t>S17801F40D0101200831122008</t>
  </si>
  <si>
    <t>S17971F40D0101200831122008</t>
  </si>
  <si>
    <t>S17802F40D0101200831122008</t>
  </si>
  <si>
    <t>S17972F40D0101200831122008</t>
  </si>
  <si>
    <t>S17803F40D0101200831122008</t>
  </si>
  <si>
    <t>S17973F40D0101200831122008</t>
  </si>
  <si>
    <t>S17805F40D0101200831122008</t>
  </si>
  <si>
    <t>S17975F40D0101200831122008</t>
  </si>
  <si>
    <t>S17806F40D0101200831122008</t>
  </si>
  <si>
    <t>S17976F40D0101200831122008</t>
  </si>
  <si>
    <t>S17807F40D0101200831122008</t>
  </si>
  <si>
    <t>S17977F40D0101200831122008</t>
  </si>
  <si>
    <t>S17808F40D0101200831122008</t>
  </si>
  <si>
    <t>S17978F40D0101200831122008</t>
  </si>
  <si>
    <t>S17809F40D0101200831122008</t>
  </si>
  <si>
    <t>S17979F40D0101200831122008</t>
  </si>
  <si>
    <t>S17810F40D0101200831122008</t>
  </si>
  <si>
    <t>S17980F40D0101200831122008</t>
  </si>
  <si>
    <t>S17811F40D0101200831122008</t>
  </si>
  <si>
    <t>S17981F40D0101200831122008</t>
  </si>
  <si>
    <t>S17812F40D0101200831122008</t>
  </si>
  <si>
    <t>S17982F40D0101200831122008</t>
  </si>
  <si>
    <t>S17813F40D01012008</t>
  </si>
  <si>
    <t>S17983F40D01012008</t>
  </si>
  <si>
    <t>S17814F40D01012008</t>
  </si>
  <si>
    <t>S17984F40D01012008</t>
  </si>
  <si>
    <t xml:space="preserve">     в том числе:</t>
  </si>
  <si>
    <t xml:space="preserve"> - доходы от сдачи в аренду имущества, находящегося в оперативном управлении органов МСУ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</si>
  <si>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</si>
  <si>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</si>
  <si>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Прочие неналоговые доходы</t>
  </si>
  <si>
    <t>Доходы от предпринимательской и иной приносящей доход деятельности</t>
  </si>
  <si>
    <t>Всего доходов</t>
  </si>
  <si>
    <t>Код дохода</t>
  </si>
  <si>
    <t>Общегосударственные вопросы</t>
  </si>
  <si>
    <t xml:space="preserve">  0100 000 00 00 000</t>
  </si>
  <si>
    <t xml:space="preserve">   в том числе:</t>
  </si>
  <si>
    <t>Функционирование законодательных органов местного самоуправления</t>
  </si>
  <si>
    <t xml:space="preserve"> 0102 000 00 00 000 </t>
  </si>
  <si>
    <t>0103 000 00 00 000</t>
  </si>
  <si>
    <t xml:space="preserve">Функционирование исполнительных органов местных администраций, из них: </t>
  </si>
  <si>
    <t xml:space="preserve"> 0104 000 00 00 000</t>
  </si>
  <si>
    <t xml:space="preserve">     Резервный фонд</t>
  </si>
  <si>
    <t xml:space="preserve"> 0112 000 00 00 000</t>
  </si>
  <si>
    <t>Национальная оборона</t>
  </si>
  <si>
    <t xml:space="preserve"> 0200 000 00 00 000</t>
  </si>
  <si>
    <t>9. Число молодых людей,  состоящих на учете у нарколога, всего (кроме подростков от 10-14 лет), в том числе по поводу:</t>
  </si>
  <si>
    <t>от   18-30 лет</t>
  </si>
  <si>
    <t>1:(1КДУ)</t>
  </si>
  <si>
    <t>1.3 Жилищный фонд (кроме муниципального), находящийся на обслуживании муниципальных предприятий МО</t>
  </si>
  <si>
    <t xml:space="preserve">                                квартир</t>
  </si>
  <si>
    <t>6.5</t>
  </si>
  <si>
    <t>6.6</t>
  </si>
  <si>
    <t>Выборгский р-н</t>
  </si>
  <si>
    <t>Гатчинский р-н</t>
  </si>
  <si>
    <t>Кингисеппский р-н</t>
  </si>
  <si>
    <t>Киришский р-н</t>
  </si>
  <si>
    <t>Кировский р-н</t>
  </si>
  <si>
    <t>Лодейнопольский р-н</t>
  </si>
  <si>
    <t>[число обслуж]</t>
  </si>
  <si>
    <t xml:space="preserve">      1) Стационар временного пребывания </t>
  </si>
  <si>
    <t xml:space="preserve">      2) Отделения социальной помощи на дому</t>
  </si>
  <si>
    <t xml:space="preserve">      3) Спец. отделен. медико-соц. помощи на дому</t>
  </si>
  <si>
    <t>ед.</t>
  </si>
  <si>
    <t>чел.</t>
  </si>
  <si>
    <t xml:space="preserve">   всего</t>
  </si>
  <si>
    <t>в т.ч.сельские</t>
  </si>
  <si>
    <t>1. Численность занимающихся в секциях. Группах по видам спорта. Секциях и группах оздоровительной направленности</t>
  </si>
  <si>
    <t>2. Количество штатных физкультурных работников.</t>
  </si>
  <si>
    <t>б) правоохранительная деятельность (раздел 0500)</t>
  </si>
  <si>
    <t>5.2 Численность зарегистрированных безработных</t>
  </si>
  <si>
    <t>[%]</t>
  </si>
  <si>
    <t>1. Недвижимое и движимое имущество муниципального образования</t>
  </si>
  <si>
    <t>2. Демография</t>
  </si>
  <si>
    <t>4. Трудовые ресурсы</t>
  </si>
  <si>
    <t>а) полезные ископаемые</t>
  </si>
  <si>
    <t>Запасы [тыс.куб.м]</t>
  </si>
  <si>
    <t>Забалансовые запасы [тыс.куб.м]</t>
  </si>
  <si>
    <t>«««</t>
  </si>
  <si>
    <t>погашение основной суммы задолженности (0502)</t>
  </si>
  <si>
    <t>S11352F40D01012008</t>
  </si>
  <si>
    <t>S11353F40D01012008</t>
  </si>
  <si>
    <t>S11354F40D01012008</t>
  </si>
  <si>
    <t>S11355F40D01012008</t>
  </si>
  <si>
    <t>S11356F40D01012008</t>
  </si>
  <si>
    <t>S11357F40D01012008</t>
  </si>
  <si>
    <t>S11431F40D01012008</t>
  </si>
  <si>
    <t>S11351F40D01012008</t>
  </si>
  <si>
    <t>S11358F40D01012008</t>
  </si>
  <si>
    <t>S11359F40D01012008</t>
  </si>
  <si>
    <t>S11360F40D01012008</t>
  </si>
  <si>
    <t>S11361F40D01012008</t>
  </si>
  <si>
    <t>S11362F40D01012008</t>
  </si>
  <si>
    <t>S11363F40D01012008</t>
  </si>
  <si>
    <t>S11364F40D01012008</t>
  </si>
  <si>
    <t>S11365F40D01012008</t>
  </si>
  <si>
    <t>S11349F40D01012008</t>
  </si>
  <si>
    <t>S96045F40D01012008</t>
  </si>
  <si>
    <t>S96047F40D01012008</t>
  </si>
  <si>
    <t>S96048F40D01012008</t>
  </si>
  <si>
    <t>S96049F40D01012008</t>
  </si>
  <si>
    <t>S96050F40D01012008</t>
  </si>
  <si>
    <t>S96051F40D01012008</t>
  </si>
  <si>
    <t>S96052F40D01012008</t>
  </si>
  <si>
    <t>S96053F40D01012008</t>
  </si>
  <si>
    <t>S11734F40D01012008</t>
  </si>
  <si>
    <t>S11737F40D01012008</t>
  </si>
  <si>
    <t>S11740F40D01012008</t>
  </si>
  <si>
    <t>S11743F40D01012008</t>
  </si>
  <si>
    <t>S11746F40D01012008</t>
  </si>
  <si>
    <t>S11750F40D01012008</t>
  </si>
  <si>
    <t>S11752F40D01012008</t>
  </si>
  <si>
    <t>S96465F40D01012008</t>
  </si>
  <si>
    <t>S96468F40D01012008</t>
  </si>
  <si>
    <t>S96471F40D01012008</t>
  </si>
  <si>
    <t>S96474F40D01012008</t>
  </si>
  <si>
    <t>S96477F40D01012008</t>
  </si>
  <si>
    <t>S96480F40D01012008</t>
  </si>
  <si>
    <t>S96483F40D01012008</t>
  </si>
  <si>
    <t>S96486F40D01012008</t>
  </si>
  <si>
    <t>S96489F40D01012008</t>
  </si>
  <si>
    <t>S96492F40D01012008</t>
  </si>
  <si>
    <t>S96495F40D01012008</t>
  </si>
  <si>
    <t>S96498F40D01012008</t>
  </si>
  <si>
    <t>S96501F40D01012008</t>
  </si>
  <si>
    <t>S96504F40D01012008</t>
  </si>
  <si>
    <t>S96507F40D01012008</t>
  </si>
  <si>
    <t>S96466F40D01012008</t>
  </si>
  <si>
    <t>S96469F40D01012008</t>
  </si>
  <si>
    <t>S96472F40D01012008</t>
  </si>
  <si>
    <t>S96475F40D01012008</t>
  </si>
  <si>
    <t>S96478F40D01012008</t>
  </si>
  <si>
    <t>S96481F40D01012008</t>
  </si>
  <si>
    <t>S96484F40D01012008</t>
  </si>
  <si>
    <t>S96487F40D01012008</t>
  </si>
  <si>
    <t>S96490F40D01012008</t>
  </si>
  <si>
    <t>S96493F40D01012008</t>
  </si>
  <si>
    <t>S96496F40D01012008</t>
  </si>
  <si>
    <t>S96499F40D01012008</t>
  </si>
  <si>
    <t>S96502F40D01012008</t>
  </si>
  <si>
    <t>S96505F40D01012008</t>
  </si>
  <si>
    <t>S96508F40D01012008</t>
  </si>
  <si>
    <t>S11755F40D01012008</t>
  </si>
  <si>
    <t xml:space="preserve">        государственной собственности</t>
  </si>
  <si>
    <t xml:space="preserve">        муниципальной собственности</t>
  </si>
  <si>
    <t xml:space="preserve">   собственности общественных и религиозных                  организаций (объединений)</t>
  </si>
  <si>
    <t xml:space="preserve">Мощность амбулаторно-поликлинических учреждений </t>
  </si>
  <si>
    <t xml:space="preserve">3. Обеспеченность амбулаторно-поликлиническими учреждениями </t>
  </si>
  <si>
    <t>число посещений в смену на 1 000 населения</t>
  </si>
  <si>
    <t>4. Станции (отделения) скорой медицинской помощи</t>
  </si>
  <si>
    <t>единиц</t>
  </si>
  <si>
    <t>число посещений в смену</t>
  </si>
  <si>
    <t>число вызовов на  1 000 населения</t>
  </si>
  <si>
    <t>5.  Численность работающих  в муниципальных учреждениях здравоохранения  (физические лица) на конец года  - всего</t>
  </si>
  <si>
    <t>человек на 10 000 населения</t>
  </si>
  <si>
    <t xml:space="preserve">5.1 Количество стационарных подстанций, в том числе напряжением  </t>
  </si>
  <si>
    <t>6-10 кВ</t>
  </si>
  <si>
    <t>5.2. Протяженность электрических сетей, в том числе напряжением</t>
  </si>
  <si>
    <t>6. Количество  бесхозяйных электросетевых объектов</t>
  </si>
  <si>
    <t>подстанций 6-10/0,4 кВ</t>
  </si>
  <si>
    <t>электрических сетей 6-10 кВ: кабельные/воздушные</t>
  </si>
  <si>
    <t xml:space="preserve"> электрических сетей 0,4 кВ:  кабельные/воздушные</t>
  </si>
  <si>
    <t>жилые дома</t>
  </si>
  <si>
    <t>многоквартирные дома (МКД)</t>
  </si>
  <si>
    <t>квартиры в МКД</t>
  </si>
  <si>
    <t>Ед.</t>
  </si>
  <si>
    <t>х</t>
  </si>
  <si>
    <t>Тыс. кв.м</t>
  </si>
  <si>
    <t>многоквартирные дома</t>
  </si>
  <si>
    <t>Количество ЖК, ЖСК</t>
  </si>
  <si>
    <t>Количество МКД в составе ЖК, ЖСК</t>
  </si>
  <si>
    <t>их площадь</t>
  </si>
  <si>
    <t>Количество ТСЖ</t>
  </si>
  <si>
    <t>Количество МКД в составе ТСЖ</t>
  </si>
  <si>
    <t>3. Уровень износа  жилищного фонда</t>
  </si>
  <si>
    <t>4. Доля жилищного фонда, обеспеченного основными системами инженерного обеспечения, в общем объеме жилищного фонда:</t>
  </si>
  <si>
    <t>-холодного водоснабжения</t>
  </si>
  <si>
    <t>-горячего водоснабжения</t>
  </si>
  <si>
    <t>-отопление</t>
  </si>
  <si>
    <t>-канализации</t>
  </si>
  <si>
    <t>Число семей, проживающих в нем</t>
  </si>
  <si>
    <t>человек</t>
  </si>
  <si>
    <t>6. Аварийный фонд: площадь</t>
  </si>
  <si>
    <t xml:space="preserve">7. Квартиры коммунального заселения:   </t>
  </si>
  <si>
    <t xml:space="preserve">                                   </t>
  </si>
  <si>
    <t>тыс.кв.м</t>
  </si>
  <si>
    <t>-теплоснабжения</t>
  </si>
  <si>
    <t>-водоотведения</t>
  </si>
  <si>
    <t>-газоснабжения</t>
  </si>
  <si>
    <t>-электроснабжения</t>
  </si>
  <si>
    <t>шт.</t>
  </si>
  <si>
    <t xml:space="preserve">                          По формам собственности:</t>
  </si>
  <si>
    <t xml:space="preserve">         в  том числе:</t>
  </si>
  <si>
    <t xml:space="preserve">          в  том числе:</t>
  </si>
  <si>
    <t xml:space="preserve">1  Жилищный фонд -   всего    </t>
  </si>
  <si>
    <t>кв. м/чел</t>
  </si>
  <si>
    <t>1.1. Государственный жилищный фонд - всего</t>
  </si>
  <si>
    <t xml:space="preserve">          в том числе:</t>
  </si>
  <si>
    <t xml:space="preserve">         Из него:</t>
  </si>
  <si>
    <t>1.1.1. собственность Российской Федерации - всего</t>
  </si>
  <si>
    <t>1.1.2. собственность Ленинградской области - всего</t>
  </si>
  <si>
    <t>1.2. Муниципальный жилищный фонд  - всего</t>
  </si>
  <si>
    <t>1.3. Частный жилищный фонд - всего</t>
  </si>
  <si>
    <t xml:space="preserve">        Из него:</t>
  </si>
  <si>
    <t>1.3.1.Квартиры в МКД, находящиеся в собственности граждан</t>
  </si>
  <si>
    <t>S97739F40D01012008</t>
  </si>
  <si>
    <t>S97742F40D01012008</t>
  </si>
  <si>
    <t>S97743F40D01012008</t>
  </si>
  <si>
    <t>S97747F40D01012008</t>
  </si>
  <si>
    <t>S97750F40D01012008</t>
  </si>
  <si>
    <t>S97754F40D01012008</t>
  </si>
  <si>
    <t>S97808F40D01012008</t>
  </si>
  <si>
    <t xml:space="preserve">      в том числе.:</t>
  </si>
  <si>
    <t>S98022F40D01012008</t>
  </si>
  <si>
    <t>S98020F40D01012008</t>
  </si>
  <si>
    <t>S98028F40D01012008</t>
  </si>
  <si>
    <t>S98026F40D01012008</t>
  </si>
  <si>
    <t>S98034F40D01012008</t>
  </si>
  <si>
    <t>6.4 Обязательства [тыс.руб]</t>
  </si>
  <si>
    <t>из них: кредиты банков</t>
  </si>
  <si>
    <t>S11790F40D01012008</t>
  </si>
  <si>
    <t>S11791F40D01012008</t>
  </si>
  <si>
    <t>S11792F40D01012008</t>
  </si>
  <si>
    <t>S11793F40D01012008</t>
  </si>
  <si>
    <t>S11794F40D01012008</t>
  </si>
  <si>
    <t>S14676F40D01012008</t>
  </si>
  <si>
    <t>Сбор со сделок, совершаемых на биржах, за исключением сделок, предусмотренных законодательными актами о налогооблажении операций с ценными бумагами</t>
  </si>
  <si>
    <t>Сбор за право проведения кино- и телесъемок</t>
  </si>
  <si>
    <t>Сбор за уборку территорий населенных пунктов</t>
  </si>
  <si>
    <t>доходы от использования муниципальной собственности</t>
  </si>
  <si>
    <r>
      <t xml:space="preserve">4. Аварийный фонд:      </t>
    </r>
    <r>
      <rPr>
        <u val="single"/>
        <sz val="8"/>
        <color indexed="8"/>
        <rFont val="MS Sans Serif"/>
        <family val="2"/>
      </rPr>
      <t>площадь</t>
    </r>
  </si>
  <si>
    <t>6. Муниципальные концертные организации</t>
  </si>
  <si>
    <t>Холодная</t>
  </si>
  <si>
    <t>Горячая</t>
  </si>
  <si>
    <t>Всего</t>
  </si>
  <si>
    <t>газ</t>
  </si>
  <si>
    <t>мазут</t>
  </si>
  <si>
    <t>уголь</t>
  </si>
  <si>
    <t>3. Полезный отпуск теплоэнергии всем потребителям в натуральном выражении - всего [тыс.Гкал]</t>
  </si>
  <si>
    <t>в т. ч. муниципальный жилой фонд</t>
  </si>
  <si>
    <t>в т. ч. организации федерального бюджета</t>
  </si>
  <si>
    <t>6. Удельный вес учащихся в дневных учреждениях общего образования, занимающихся во вторую смену, к общему числу учащихся [%]</t>
  </si>
  <si>
    <t>з) жилищно-коммунальное хозяйство  (раздел 1200)</t>
  </si>
  <si>
    <t>и) образование  (раздел 1400)</t>
  </si>
  <si>
    <t>к) культура, искусство, кинематография  (раздел 1500)</t>
  </si>
  <si>
    <t xml:space="preserve">5. Оплачено по всем видам расчетов за полезно отпущенную теплоэнергию - всего </t>
  </si>
  <si>
    <t>4. Полезный отпуск теплоэнергии всем потребителям в стоимостном выражении (по выставленным счетам) - всего</t>
  </si>
  <si>
    <t>S17878F40D0101200831122008</t>
  </si>
  <si>
    <t>S18048F40D0101200831122008</t>
  </si>
  <si>
    <t>S17879F40D0101200831122008</t>
  </si>
  <si>
    <t>Ломоносовский р-н</t>
  </si>
  <si>
    <t>Лужский р-н</t>
  </si>
  <si>
    <t>Подпорожский р-н</t>
  </si>
  <si>
    <t>Приозерский р-н</t>
  </si>
  <si>
    <t>Сланцевский р-н</t>
  </si>
  <si>
    <t>Тихвинский р-н</t>
  </si>
  <si>
    <t>Тосненский р-н</t>
  </si>
  <si>
    <t>Волхов</t>
  </si>
  <si>
    <t>кв.м</t>
  </si>
  <si>
    <t>(план)</t>
  </si>
  <si>
    <t>тыс.куб.м</t>
  </si>
  <si>
    <t>тонн</t>
  </si>
  <si>
    <t>тыс.Гкал</t>
  </si>
  <si>
    <t>Гкал / час</t>
  </si>
  <si>
    <t>S97618F40D01012008</t>
  </si>
  <si>
    <t>S97619F40D01012008</t>
  </si>
  <si>
    <t>S97610F40D01012008</t>
  </si>
  <si>
    <t>S97611F40D01012008</t>
  </si>
  <si>
    <t>S97612F40D01012008</t>
  </si>
  <si>
    <t>S97479F40D01012008</t>
  </si>
  <si>
    <t>S97480F40D01012008</t>
  </si>
  <si>
    <t>S97481F40D01012008</t>
  </si>
  <si>
    <t>S97486F40D01012008</t>
  </si>
  <si>
    <t>S97487F40D01012008</t>
  </si>
  <si>
    <t>S97488F40D01012008</t>
  </si>
  <si>
    <t>S97493F40D01012008</t>
  </si>
  <si>
    <t>S97494F40D01012008</t>
  </si>
  <si>
    <t>S97495F40D01012008</t>
  </si>
  <si>
    <t>S97500F40D01012008</t>
  </si>
  <si>
    <t>S97501F40D01012008</t>
  </si>
  <si>
    <t>S97502F40D01012008</t>
  </si>
  <si>
    <t>S97505F40D01012008</t>
  </si>
  <si>
    <t>S97510F40D01012008</t>
  </si>
  <si>
    <t>S97511F40D01012008</t>
  </si>
  <si>
    <t>S97512F40D01012008</t>
  </si>
  <si>
    <t>S97517F40D01012008</t>
  </si>
  <si>
    <t>S97518F40D01012008</t>
  </si>
  <si>
    <t>S97519F40D01012008</t>
  </si>
  <si>
    <t>S97524F40D01012008</t>
  </si>
  <si>
    <t>S97525F40D01012008</t>
  </si>
  <si>
    <t>S97526F40D01012008</t>
  </si>
  <si>
    <t>S97531F40D01012008</t>
  </si>
  <si>
    <t>S97532F40D01012008</t>
  </si>
  <si>
    <t>S97533F40D01012008</t>
  </si>
  <si>
    <t>S97536F40D01012008</t>
  </si>
  <si>
    <t>S97632F40D01012008</t>
  </si>
  <si>
    <t>S97541F40D01012008</t>
  </si>
  <si>
    <t>S97542F40D01012008</t>
  </si>
  <si>
    <t>S97543F40D01012008</t>
  </si>
  <si>
    <t>S97548F40D01012008</t>
  </si>
  <si>
    <t>S97549F40D01012008</t>
  </si>
  <si>
    <t>S97550F40D01012008</t>
  </si>
  <si>
    <t>S97555F40D01012008</t>
  </si>
  <si>
    <t>S97556F40D01012008</t>
  </si>
  <si>
    <t>S97557F40D01012008</t>
  </si>
  <si>
    <t>S97560F40D01012008</t>
  </si>
  <si>
    <t>S97565F40D01012008</t>
  </si>
  <si>
    <t>S97566F40D01012008</t>
  </si>
  <si>
    <t>S97567F40D01012008</t>
  </si>
  <si>
    <t>S97572F40D01012008</t>
  </si>
  <si>
    <t>S97573F40D01012008</t>
  </si>
  <si>
    <t>S97574F40D01012008</t>
  </si>
  <si>
    <t>S97579F40D01012008</t>
  </si>
  <si>
    <t>S97580F40D01012008</t>
  </si>
  <si>
    <t>S97581F40D01012008</t>
  </si>
  <si>
    <t>S97584F40D01012008</t>
  </si>
  <si>
    <t>S97587F40D01012008</t>
  </si>
  <si>
    <t>S97592F40D01012008</t>
  </si>
  <si>
    <t>S97593F40D01012008</t>
  </si>
  <si>
    <t>S97594F40D01012008</t>
  </si>
  <si>
    <t>S97599F40D01012008</t>
  </si>
  <si>
    <t>S97600F40D01012008</t>
  </si>
  <si>
    <t>S97601F40D01012008</t>
  </si>
  <si>
    <t>S97606F40D01012008</t>
  </si>
  <si>
    <t>S97607F40D01012008</t>
  </si>
  <si>
    <t>S97608F40D01012008</t>
  </si>
  <si>
    <t>S97620F40D01012008</t>
  </si>
  <si>
    <t>S97621F40D01012008</t>
  </si>
  <si>
    <t>S97622F40D01012008</t>
  </si>
  <si>
    <t>S97613F40D01012008</t>
  </si>
  <si>
    <t>S97614F40D01012008</t>
  </si>
  <si>
    <t>S97615F40D01012008</t>
  </si>
  <si>
    <t>S13487F40D01012008</t>
  </si>
  <si>
    <t>S13489F40D01012008</t>
  </si>
  <si>
    <t>S13494F40D01012008</t>
  </si>
  <si>
    <t>S13496F40D01012008</t>
  </si>
  <si>
    <t>S13501F40D01012008</t>
  </si>
  <si>
    <t>S13503F40D01012008</t>
  </si>
  <si>
    <t>S13508F40D01012008</t>
  </si>
  <si>
    <t>S13510F40D01012008</t>
  </si>
  <si>
    <t>S13514F40D01012008</t>
  </si>
  <si>
    <t>S13516F40D01012008</t>
  </si>
  <si>
    <t>S13518F40D01012008</t>
  </si>
  <si>
    <t>S13521F40D01012008</t>
  </si>
  <si>
    <t>S13523F40D01012008</t>
  </si>
  <si>
    <t>S13526F40D01012008</t>
  </si>
  <si>
    <t>S13528F40D01012008</t>
  </si>
  <si>
    <t>S13531F40D01012008</t>
  </si>
  <si>
    <t>S13533F40D01012008</t>
  </si>
  <si>
    <t>S13540F40D01012008</t>
  </si>
  <si>
    <t>S18622F40D01012008</t>
  </si>
  <si>
    <t>S74660F40D01012008</t>
  </si>
  <si>
    <t>S13542F40D01012008</t>
  </si>
  <si>
    <t>S18623F40D01012008</t>
  </si>
  <si>
    <t>S13544F40D01012008</t>
  </si>
  <si>
    <t>S18624F40D01012008</t>
  </si>
  <si>
    <t>S13547F40D01012008</t>
  </si>
  <si>
    <t>S13549F40D01012008</t>
  </si>
  <si>
    <t>S13551F40D01012008</t>
  </si>
  <si>
    <t>S13554F40D01012008</t>
  </si>
  <si>
    <t>S13556F40D01012008</t>
  </si>
  <si>
    <t>S13558F40D01012008</t>
  </si>
  <si>
    <t>S13488F40D01012008</t>
  </si>
  <si>
    <t>S13491F40D01012008</t>
  </si>
  <si>
    <t>S13495F40D01012008</t>
  </si>
  <si>
    <t>S13498F40D01012008</t>
  </si>
  <si>
    <t>S13502F40D01012008</t>
  </si>
  <si>
    <t>S13505F40D01012008</t>
  </si>
  <si>
    <t>S13509F40D01012008</t>
  </si>
  <si>
    <t>S13512F40D01012008</t>
  </si>
  <si>
    <t>S18620F40D01012008</t>
  </si>
  <si>
    <t>S13517F40D01012008</t>
  </si>
  <si>
    <t>S13519F40D01012008</t>
  </si>
  <si>
    <t>S13522F40D01012008</t>
  </si>
  <si>
    <t>S13524F40D01012008</t>
  </si>
  <si>
    <t>S13527F40D01012008</t>
  </si>
  <si>
    <t>S13529F40D01012008</t>
  </si>
  <si>
    <t>S13532F40D01012008</t>
  </si>
  <si>
    <t>S13534F40D01012008</t>
  </si>
  <si>
    <t>S13541F40D01012008</t>
  </si>
  <si>
    <t>S74661F40D01012008</t>
  </si>
  <si>
    <t>S13543F40D01012008</t>
  </si>
  <si>
    <t>S13545F40D01012008</t>
  </si>
  <si>
    <t>S13548F40D01012008</t>
  </si>
  <si>
    <t>S13550F40D01012008</t>
  </si>
  <si>
    <t>S13552F40D01012008</t>
  </si>
  <si>
    <t>S13555F40D01012008</t>
  </si>
  <si>
    <t>S13557F40D01012008</t>
  </si>
  <si>
    <t>S13559F40D01012008</t>
  </si>
  <si>
    <t>S97636F40D01012008</t>
  </si>
  <si>
    <t>S97637F40D01012008</t>
  </si>
  <si>
    <t>S97641F40D01012008</t>
  </si>
  <si>
    <t>S97642F40D01012008</t>
  </si>
  <si>
    <t>S97646F40D01012008</t>
  </si>
  <si>
    <t>S97647F40D01012008</t>
  </si>
  <si>
    <t>S97651F40D01012008</t>
  </si>
  <si>
    <t>S97652F40D01012008</t>
  </si>
  <si>
    <t>S97655F40D01012008</t>
  </si>
  <si>
    <t>S97658F40D01012008</t>
  </si>
  <si>
    <t>S97659F40D01012008</t>
  </si>
  <si>
    <t>S97663F40D01012008</t>
  </si>
  <si>
    <t>S97664F40D01012008</t>
  </si>
  <si>
    <t>S97668F40D01012008</t>
  </si>
  <si>
    <t>S97669F40D01012008</t>
  </si>
  <si>
    <t>S97673F40D01012008</t>
  </si>
  <si>
    <t>S97674F40D01012008</t>
  </si>
  <si>
    <t>S97678F40D01012008</t>
  </si>
  <si>
    <t>S97679F40D01012008</t>
  </si>
  <si>
    <t>S97705F40D01012008</t>
  </si>
  <si>
    <t>S97683F40D01012008</t>
  </si>
  <si>
    <t>S97684F40D01012008</t>
  </si>
  <si>
    <t>S97687F40D01012008</t>
  </si>
  <si>
    <t>S97688F40D01012008</t>
  </si>
  <si>
    <t>S97691F40D01012008</t>
  </si>
  <si>
    <t>S97692F40D01012008</t>
  </si>
  <si>
    <t>S97693F40D01012008</t>
  </si>
  <si>
    <t>S97698F40D01012008</t>
  </si>
  <si>
    <t>S97699F40D01012008</t>
  </si>
  <si>
    <t>S97700F40D01012008</t>
  </si>
  <si>
    <t>S97638F40D01012008</t>
  </si>
  <si>
    <t>S97639F40D01012008</t>
  </si>
  <si>
    <t>S97643F40D01012008</t>
  </si>
  <si>
    <t>S97644F40D01012008</t>
  </si>
  <si>
    <t>S97648F40D01012008</t>
  </si>
  <si>
    <t>S97649F40D01012008</t>
  </si>
  <si>
    <t>S97653F40D01012008</t>
  </si>
  <si>
    <t>S97654F40D01012008</t>
  </si>
  <si>
    <t>S97656F40D01012008</t>
  </si>
  <si>
    <t>S97660F40D01012008</t>
  </si>
  <si>
    <t>S97661F40D01012008</t>
  </si>
  <si>
    <t>S97665F40D01012008</t>
  </si>
  <si>
    <t>S97666F40D01012008</t>
  </si>
  <si>
    <t>S97670F40D01012008</t>
  </si>
  <si>
    <t>S97671F40D01012008</t>
  </si>
  <si>
    <t>S97675F40D01012008</t>
  </si>
  <si>
    <t>S97676F40D01012008</t>
  </si>
  <si>
    <t>S97680F40D01012008</t>
  </si>
  <si>
    <t>S97706F40D01012008</t>
  </si>
  <si>
    <t>S97685F40D01012008</t>
  </si>
  <si>
    <t>S97689F40D01012008</t>
  </si>
  <si>
    <t>S97569F40D01012008</t>
  </si>
  <si>
    <t>S97570F40D01012008</t>
  </si>
  <si>
    <t>S97571F40D01012008</t>
  </si>
  <si>
    <t>S97576F40D01012008</t>
  </si>
  <si>
    <t>S97577F40D01012008</t>
  </si>
  <si>
    <t>S97578F40D01012008</t>
  </si>
  <si>
    <t>S97583F40D01012008</t>
  </si>
  <si>
    <t>S97586F40D01012008</t>
  </si>
  <si>
    <t>S97589F40D01012008</t>
  </si>
  <si>
    <t>S96174F40D01012008</t>
  </si>
  <si>
    <t>S96178F40D01012008</t>
  </si>
  <si>
    <t>S96182F40D01012008</t>
  </si>
  <si>
    <t>S96186F40D01012008</t>
  </si>
  <si>
    <t>S96190F40D01012008</t>
  </si>
  <si>
    <t>S11454F40D01012008</t>
  </si>
  <si>
    <t>S11458F40D01012008</t>
  </si>
  <si>
    <t>S11462F40D01012008</t>
  </si>
  <si>
    <t>147(10371)от 22.12.05</t>
  </si>
  <si>
    <t>Совет депутатов</t>
  </si>
  <si>
    <t>4 года</t>
  </si>
  <si>
    <t>124-ОЗ 29.12.2005г</t>
  </si>
  <si>
    <t>а)в части градостроительной деятельности</t>
  </si>
  <si>
    <t>в)в части полномочий в коммунальной сфере</t>
  </si>
  <si>
    <t>Налог на рекламу, налог на препродажу автомобилей, вычислительной техники и персональных компьютеров</t>
  </si>
  <si>
    <t>Сбор с владельцев собак</t>
  </si>
  <si>
    <t>2. Школы общеобразовательные - всего</t>
  </si>
  <si>
    <t>2.1. Муниципальные</t>
  </si>
  <si>
    <t>2.2. Областные</t>
  </si>
  <si>
    <t>2.3. Ведомственные</t>
  </si>
  <si>
    <t>4.1. Муниципальные</t>
  </si>
  <si>
    <t>[число мест]</t>
  </si>
  <si>
    <t>[к-во восп.]</t>
  </si>
  <si>
    <t>[к-во учащ.]</t>
  </si>
  <si>
    <t>9. Здравоохранение</t>
  </si>
  <si>
    <t>1. Больницы - всего</t>
  </si>
  <si>
    <t>в) промышленность, энергетика и строительная индустрия  (раздел 0700)</t>
  </si>
  <si>
    <t>г) сельское хозяйство  (раздел 0800)</t>
  </si>
  <si>
    <t>д) охрана окружающей среды  (раздел 0900)</t>
  </si>
  <si>
    <t>S11795F40D01012008</t>
  </si>
  <si>
    <t>S11796F40D01012008</t>
  </si>
  <si>
    <t>S11797F40D01012008</t>
  </si>
  <si>
    <t>S11798F40D01012008</t>
  </si>
  <si>
    <t>S11799F40D01012008</t>
  </si>
  <si>
    <t>S11800F40D01012008</t>
  </si>
  <si>
    <t>S11801F40D01012008</t>
  </si>
  <si>
    <t>S11802F40D01012008</t>
  </si>
  <si>
    <t>S11803F40D01012008</t>
  </si>
  <si>
    <t>S11804F40D01012008</t>
  </si>
  <si>
    <t>S11805F40D01012008</t>
  </si>
  <si>
    <t>S11806F40D01012008</t>
  </si>
  <si>
    <t>S11807F40D01012008</t>
  </si>
  <si>
    <t>S11808F40D01012008</t>
  </si>
  <si>
    <t>S11809F40D01012008</t>
  </si>
  <si>
    <t>S11810F40D01012008</t>
  </si>
  <si>
    <t>S17683F40D01012008</t>
  </si>
  <si>
    <t>S11811F40D01012008</t>
  </si>
  <si>
    <t>S11812F40D01012008</t>
  </si>
  <si>
    <t>S11813F40D01012008</t>
  </si>
  <si>
    <t>S11814F40D01012008</t>
  </si>
  <si>
    <t>S11815F40D01012008</t>
  </si>
  <si>
    <t>S11816F40D01012008</t>
  </si>
  <si>
    <t>S18600F40D01012008</t>
  </si>
  <si>
    <t>S11817F40D01012008</t>
  </si>
  <si>
    <t>S11818F40D01012008</t>
  </si>
  <si>
    <t>S18598F40D01012008</t>
  </si>
  <si>
    <t>S21870F40D01012008</t>
  </si>
  <si>
    <t>S11819F40D01012008</t>
  </si>
  <si>
    <t>S18593F40D01012008</t>
  </si>
  <si>
    <t>S18599F40D01012008</t>
  </si>
  <si>
    <t>S21871F40D01012008</t>
  </si>
  <si>
    <t>S18594F40D01012008</t>
  </si>
  <si>
    <t>S11821F40D01012008</t>
  </si>
  <si>
    <t>S11820F40D01012008</t>
  </si>
  <si>
    <t>S17694F40D01012008</t>
  </si>
  <si>
    <t>S11822F40D01012008</t>
  </si>
  <si>
    <t>S11823F40D01012008</t>
  </si>
  <si>
    <t>S11824F40D01012008</t>
  </si>
  <si>
    <t>S17686F40D01012008</t>
  </si>
  <si>
    <t>S17692F40D01012008</t>
  </si>
  <si>
    <t>S17693F40D01012008</t>
  </si>
  <si>
    <t>S11826F40D01012008</t>
  </si>
  <si>
    <t>S17687F40D01012008</t>
  </si>
  <si>
    <t>S11828F40D01012008</t>
  </si>
  <si>
    <t>S17688F40D01012008</t>
  </si>
  <si>
    <t>S11830F40D01012008</t>
  </si>
  <si>
    <t>S17689F40D01012008</t>
  </si>
  <si>
    <t>S11832F40D01012008</t>
  </si>
  <si>
    <t>S17690F40D01012008</t>
  </si>
  <si>
    <t>S96214F40D01012008</t>
  </si>
  <si>
    <t>S96218F40D01012008</t>
  </si>
  <si>
    <t>S96223F40D01012008</t>
  </si>
  <si>
    <t>S96227F40D01012008</t>
  </si>
  <si>
    <t>S96230F40D01012008</t>
  </si>
  <si>
    <t>S96231F40D01012008</t>
  </si>
  <si>
    <t>S96234F40D01012008</t>
  </si>
  <si>
    <t>S96237F40D01012008</t>
  </si>
  <si>
    <t>S96238F40D01012008</t>
  </si>
  <si>
    <t>S96241F40D01012008</t>
  </si>
  <si>
    <t>S96244F40D01012008</t>
  </si>
  <si>
    <t>S96555F40D01012008</t>
  </si>
  <si>
    <t>S96556F40D01012008</t>
  </si>
  <si>
    <t>S96557F40D01012008</t>
  </si>
  <si>
    <t>S96558F40D01012008</t>
  </si>
  <si>
    <t>S96559F40D01012008</t>
  </si>
  <si>
    <t>S96560F40D01012008</t>
  </si>
  <si>
    <t>S96561F40D01012008</t>
  </si>
  <si>
    <t>S96562F40D01012008</t>
  </si>
  <si>
    <t>S96563F40D01012008</t>
  </si>
  <si>
    <t>S96564F40D01012008</t>
  </si>
  <si>
    <t>S96565F40D01012008</t>
  </si>
  <si>
    <t>S96566F40D01012008</t>
  </si>
  <si>
    <t>S96567F40D01012008</t>
  </si>
  <si>
    <t>S96568F40D01012008</t>
  </si>
  <si>
    <t>S96569F40D01012008</t>
  </si>
  <si>
    <t>S96570F40D01012008</t>
  </si>
  <si>
    <t>S96571F40D01012008</t>
  </si>
  <si>
    <t>S96572F40D01012008</t>
  </si>
  <si>
    <t>S96573F40D01012008</t>
  </si>
  <si>
    <t>S96574F40D01012008</t>
  </si>
  <si>
    <t>S96575F40D01012008</t>
  </si>
  <si>
    <t>S96576F40D01012008</t>
  </si>
  <si>
    <t>S96606F40D01012008</t>
  </si>
  <si>
    <t>S96607F40D01012008</t>
  </si>
  <si>
    <t>S96608F40D01012008</t>
  </si>
  <si>
    <t>S96609F40D01012008</t>
  </si>
  <si>
    <t>S96577F40D01012008</t>
  </si>
  <si>
    <t>S96578F40D01012008</t>
  </si>
  <si>
    <t>S96579F40D01012008</t>
  </si>
  <si>
    <t>S96580F40D01012008</t>
  </si>
  <si>
    <t>S96581F40D01012008</t>
  </si>
  <si>
    <t>S96582F40D01012008</t>
  </si>
  <si>
    <t>S96589F40D01012008</t>
  </si>
  <si>
    <t>S96596F40D01012008</t>
  </si>
  <si>
    <t>S96595F40D01012008</t>
  </si>
  <si>
    <t>S96583F40D01012008</t>
  </si>
  <si>
    <t>S96590F40D01012008</t>
  </si>
  <si>
    <t>S96584F40D01012008</t>
  </si>
  <si>
    <t>S96591F40D01012008</t>
  </si>
  <si>
    <t>S96585F40D01012008</t>
  </si>
  <si>
    <t>S96592F40D01012008</t>
  </si>
  <si>
    <t>S96586F40D01012008</t>
  </si>
  <si>
    <t>S96593F40D01012008</t>
  </si>
  <si>
    <t>S96587F40D01012008</t>
  </si>
  <si>
    <t>S96594F40D01012008</t>
  </si>
  <si>
    <t>S96610F40D01012008</t>
  </si>
  <si>
    <t>S96611F40D01012008</t>
  </si>
  <si>
    <t>S96612F40D01012008</t>
  </si>
  <si>
    <t>S96597F40D01012008</t>
  </si>
  <si>
    <t>S96598F40D01012008</t>
  </si>
  <si>
    <t>S96599F40D01012008</t>
  </si>
  <si>
    <t>S96600F40D01012008</t>
  </si>
  <si>
    <t>S96601F40D01012008</t>
  </si>
  <si>
    <t>S96602F40D01012008</t>
  </si>
  <si>
    <t>S96603F40D01012008</t>
  </si>
  <si>
    <t>S96604F40D01012008</t>
  </si>
  <si>
    <t>S96605F40D01012008</t>
  </si>
  <si>
    <t>S11851F40D01012008</t>
  </si>
  <si>
    <t>S13335F40D01012008</t>
  </si>
  <si>
    <t>S13336F40D01012008</t>
  </si>
  <si>
    <t>S13340F40D01012008</t>
  </si>
  <si>
    <t>S13342F40D01012008</t>
  </si>
  <si>
    <t>S13343F40D01012008</t>
  </si>
  <si>
    <t>S13347F40D01012008</t>
  </si>
  <si>
    <t>S13349F40D01012008</t>
  </si>
  <si>
    <t>S13350F40D01012008</t>
  </si>
  <si>
    <t>S13354F40D01012008</t>
  </si>
  <si>
    <t>S13356F40D01012008</t>
  </si>
  <si>
    <t>S13357F40D01012008</t>
  </si>
  <si>
    <t>S18601F40D01012008</t>
  </si>
  <si>
    <t>S13368F40D01012008</t>
  </si>
  <si>
    <t>S13370F40D01012008</t>
  </si>
  <si>
    <t>S13371F40D01012008</t>
  </si>
  <si>
    <t>S13375F40D01012008</t>
  </si>
  <si>
    <t>S13377F40D01012008</t>
  </si>
  <si>
    <t>S13378F40D01012008</t>
  </si>
  <si>
    <t>S13382F40D01012008</t>
  </si>
  <si>
    <t>S13384F40D01012008</t>
  </si>
  <si>
    <t>S96229F40D01012008</t>
  </si>
  <si>
    <t>S96250F40D01012008</t>
  </si>
  <si>
    <t>S96233F40D01012008</t>
  </si>
  <si>
    <t>S96236F40D01012008</t>
  </si>
  <si>
    <t>S96248F40D01012008</t>
  </si>
  <si>
    <t>S96240F40D01012008</t>
  </si>
  <si>
    <t>S96243F40D01012008</t>
  </si>
  <si>
    <t>S96246F40D01012008</t>
  </si>
  <si>
    <t>S96271F40D01012008</t>
  </si>
  <si>
    <t>S96254F40D01012008</t>
  </si>
  <si>
    <t>S96257F40D01012008</t>
  </si>
  <si>
    <t>S96269F40D01012008</t>
  </si>
  <si>
    <t>S96261F40D01012008</t>
  </si>
  <si>
    <t>S96267F40D01012008</t>
  </si>
  <si>
    <t>S96264F40D01012008</t>
  </si>
  <si>
    <t>S96275F40D01012008</t>
  </si>
  <si>
    <t>S96279F40D01012008</t>
  </si>
  <si>
    <t>S96283F40D01012008</t>
  </si>
  <si>
    <t>S96287F40D01012008</t>
  </si>
  <si>
    <t>S96291F40D01012008</t>
  </si>
  <si>
    <t>S11575F40D01012008</t>
  </si>
  <si>
    <t>S11576F40D01012008</t>
  </si>
  <si>
    <t>S11578F40D01012008</t>
  </si>
  <si>
    <t>S18568F40D01012008</t>
  </si>
  <si>
    <t>S11579F40D01012008</t>
  </si>
  <si>
    <t>S11580F40D01012008</t>
  </si>
  <si>
    <t>S11584F40D01012008</t>
  </si>
  <si>
    <t xml:space="preserve"> - органам управления в сфере образования</t>
  </si>
  <si>
    <t xml:space="preserve"> - другим организациям</t>
  </si>
  <si>
    <t>S13404F40D01012008</t>
  </si>
  <si>
    <t>S13406F40D01012008</t>
  </si>
  <si>
    <t>S13407F40D01012008</t>
  </si>
  <si>
    <t>S13411F40D01012008</t>
  </si>
  <si>
    <t>S13413F40D01012008</t>
  </si>
  <si>
    <t>S13414F40D01012008</t>
  </si>
  <si>
    <t>S18604F40D01012008</t>
  </si>
  <si>
    <t>S13426F40D01012008</t>
  </si>
  <si>
    <t>S13428F40D01012008</t>
  </si>
  <si>
    <t>S13429F40D01012008</t>
  </si>
  <si>
    <t>S13433F40D01012008</t>
  </si>
  <si>
    <t>S13435F40D01012008</t>
  </si>
  <si>
    <t>S13436F40D01012008</t>
  </si>
  <si>
    <t>S13440F40D01012008</t>
  </si>
  <si>
    <t>S13442F40D01012008</t>
  </si>
  <si>
    <t>S13443F40D01012008</t>
  </si>
  <si>
    <t>S18605F40D01012008</t>
  </si>
  <si>
    <t>S13448F40D01012008</t>
  </si>
  <si>
    <t>S13451F40D01012008</t>
  </si>
  <si>
    <t>S13453F40D01012008</t>
  </si>
  <si>
    <t>S13454F40D01012008</t>
  </si>
  <si>
    <t>S13458F40D01012008</t>
  </si>
  <si>
    <t>S13460F40D01012008</t>
  </si>
  <si>
    <t>S13461F40D01012008</t>
  </si>
  <si>
    <t>S13465F40D01012008</t>
  </si>
  <si>
    <t>S13467F40D01012008</t>
  </si>
  <si>
    <t>S13468F40D01012008</t>
  </si>
  <si>
    <t>S13472F40D01012008</t>
  </si>
  <si>
    <t>S13474F40D01012008</t>
  </si>
  <si>
    <t>S13475F40D01012008</t>
  </si>
  <si>
    <t>S13479F40D01012008</t>
  </si>
  <si>
    <t>S13481F40D01012008</t>
  </si>
  <si>
    <t>S13482F40D01012008</t>
  </si>
  <si>
    <t>S11852F40D01012008</t>
  </si>
  <si>
    <t>S13337F40D01012008</t>
  </si>
  <si>
    <t>S13338F40D01012008</t>
  </si>
  <si>
    <t>S13341F40D01012008</t>
  </si>
  <si>
    <t>S13344F40D01012008</t>
  </si>
  <si>
    <t>S13345F40D01012008</t>
  </si>
  <si>
    <t>S13348F40D01012008</t>
  </si>
  <si>
    <t>S13351F40D01012008</t>
  </si>
  <si>
    <t>S13352F40D01012008</t>
  </si>
  <si>
    <t>S13355F40D01012008</t>
  </si>
  <si>
    <t>S13358F40D01012008</t>
  </si>
  <si>
    <t>S13359F40D01012008</t>
  </si>
  <si>
    <t>S18602F40D01012008</t>
  </si>
  <si>
    <t>S13369F40D01012008</t>
  </si>
  <si>
    <t>S13372F40D01012008</t>
  </si>
  <si>
    <t>S13373F40D01012008</t>
  </si>
  <si>
    <t>S13376F40D01012008</t>
  </si>
  <si>
    <t>S13379F40D01012008</t>
  </si>
  <si>
    <t>S13380F40D01012008</t>
  </si>
  <si>
    <t>S13383F40D01012008</t>
  </si>
  <si>
    <t>S13386F40D01012008</t>
  </si>
  <si>
    <t>S13387F40D01012008</t>
  </si>
  <si>
    <t>S13390F40D01012008</t>
  </si>
  <si>
    <t>S13393F40D01012008</t>
  </si>
  <si>
    <t>S13394F40D01012008</t>
  </si>
  <si>
    <t>S18606F40D01012008</t>
  </si>
  <si>
    <t>S74658F40D01012008</t>
  </si>
  <si>
    <t>S13398F40D01012008</t>
  </si>
  <si>
    <t>S13401F40D01012008</t>
  </si>
  <si>
    <t>S13402F40D01012008</t>
  </si>
  <si>
    <t>S13405F40D01012008</t>
  </si>
  <si>
    <t>S13408F40D01012008</t>
  </si>
  <si>
    <t>S13409F40D01012008</t>
  </si>
  <si>
    <t>S13412F40D01012008</t>
  </si>
  <si>
    <t>S13415F40D01012008</t>
  </si>
  <si>
    <t>S13416F40D01012008</t>
  </si>
  <si>
    <t>S18607F40D01012008</t>
  </si>
  <si>
    <t>S13427F40D01012008</t>
  </si>
  <si>
    <t>S13430F40D01012008</t>
  </si>
  <si>
    <t>S13431F40D01012008</t>
  </si>
  <si>
    <t>S13434F40D01012008</t>
  </si>
  <si>
    <t>S13437F40D01012008</t>
  </si>
  <si>
    <t>S13438F40D01012008</t>
  </si>
  <si>
    <t>S13441F40D01012008</t>
  </si>
  <si>
    <t>S13444F40D01012008</t>
  </si>
  <si>
    <t>S13445F40D01012008</t>
  </si>
  <si>
    <t>S18608F40D01012008</t>
  </si>
  <si>
    <t>S13449F40D01012008</t>
  </si>
  <si>
    <t>S13452F40D01012008</t>
  </si>
  <si>
    <t>S13455F40D01012008</t>
  </si>
  <si>
    <t>S13456F40D01012008</t>
  </si>
  <si>
    <t>S13459F40D01012008</t>
  </si>
  <si>
    <t>S13462F40D01012008</t>
  </si>
  <si>
    <t>S13463F40D01012008</t>
  </si>
  <si>
    <t>S13466F40D01012008</t>
  </si>
  <si>
    <t>S13469F40D01012008</t>
  </si>
  <si>
    <t>S13470F40D01012008</t>
  </si>
  <si>
    <t>S13473F40D01012008</t>
  </si>
  <si>
    <t>особо охраняемых природных территорий</t>
  </si>
  <si>
    <t>сельскохозяйственного использования</t>
  </si>
  <si>
    <t>занятые городскими лесами</t>
  </si>
  <si>
    <t>2. Количество штатных работников физической культуры и спорта</t>
  </si>
  <si>
    <t>4. Количество ДЮСШ (СДЮШОР)  -  всего</t>
  </si>
  <si>
    <t>S13677F40D01012008</t>
  </si>
  <si>
    <t>S13682F40D01012008</t>
  </si>
  <si>
    <t>S13683F40D01012008</t>
  </si>
  <si>
    <t>S13690F40D01012008</t>
  </si>
  <si>
    <t>S13694F40D01012008</t>
  </si>
  <si>
    <t>S13696F40D01012008</t>
  </si>
  <si>
    <t>S13705F40D01012008</t>
  </si>
  <si>
    <t>S13708F40D01012008</t>
  </si>
  <si>
    <t>S13710F40D01012008</t>
  </si>
  <si>
    <t>S13699F40D01012008</t>
  </si>
  <si>
    <t>S13701F40D01012008</t>
  </si>
  <si>
    <t>S13703F40D01012008</t>
  </si>
  <si>
    <t>S13642F40D01012008</t>
  </si>
  <si>
    <t>уменьшение внутренних заимствований (КОСГУ 810)</t>
  </si>
  <si>
    <t>6.4. Налоговые льготы, предоставленные предприятиям и организациям представительным органом муниципального образования</t>
  </si>
  <si>
    <t>2008</t>
  </si>
  <si>
    <t>S11387F40D01012008</t>
  </si>
  <si>
    <t>S11388F40D01012008</t>
  </si>
  <si>
    <t xml:space="preserve">Прочие учреждения образования:                                          </t>
  </si>
  <si>
    <t>Прочие учреждения образования</t>
  </si>
  <si>
    <t>6. Территориальные центры социального обслуживания престарелых и инвалидов</t>
  </si>
  <si>
    <t>17. Выпускники, окончившие школу с золотой медалью</t>
  </si>
  <si>
    <t>18. Выпускники, окончившие школу с серебрянной медалью</t>
  </si>
  <si>
    <t>19. Молодежь, состоявшая на учете в Центре занятости населения, всего</t>
  </si>
  <si>
    <t>в том числе: в возврасте от 16-18 лет</t>
  </si>
  <si>
    <t>18-30 лет</t>
  </si>
  <si>
    <t>21. Количество центров социальной помощи</t>
  </si>
  <si>
    <t xml:space="preserve"> 4. Количество вновь созданных       семей</t>
  </si>
  <si>
    <t>S13693F40D01012008</t>
  </si>
  <si>
    <t>S13695F40D01012008</t>
  </si>
  <si>
    <t>S13697F40D01012008</t>
  </si>
  <si>
    <t>S13706F40D01012008</t>
  </si>
  <si>
    <t>S13709F40D01012008</t>
  </si>
  <si>
    <t>S13711F40D01012008</t>
  </si>
  <si>
    <t>S13700F40D01012008</t>
  </si>
  <si>
    <t>S13702F40D01012008</t>
  </si>
  <si>
    <t>S13704F40D01012008</t>
  </si>
  <si>
    <t>S97816F40D01012008</t>
  </si>
  <si>
    <t>S97817F40D01012008</t>
  </si>
  <si>
    <t>S97820F40D01012008</t>
  </si>
  <si>
    <t>S97821F40D01012008</t>
  </si>
  <si>
    <t>S97824F40D01012008</t>
  </si>
  <si>
    <t>S97825F40D01012008</t>
  </si>
  <si>
    <t>S97828F40D01012008</t>
  </si>
  <si>
    <t>S97829F40D01012008</t>
  </si>
  <si>
    <t>S97832F40D01012008</t>
  </si>
  <si>
    <t>S97836F40D01012008</t>
  </si>
  <si>
    <t>S97833F40D01012008</t>
  </si>
  <si>
    <t>S97838F40D01012008</t>
  </si>
  <si>
    <t>S97839F40D01012008</t>
  </si>
  <si>
    <t>S97842F40D01012008</t>
  </si>
  <si>
    <t>S97844F40D01012008</t>
  </si>
  <si>
    <t>S97846F40D01012008</t>
  </si>
  <si>
    <t>S97854F40D01012008</t>
  </si>
  <si>
    <t>1.2. Государственные</t>
  </si>
  <si>
    <t>2.2. Государственные</t>
  </si>
  <si>
    <t>4.2.  Государственные</t>
  </si>
  <si>
    <t>5.2.  Государственные</t>
  </si>
  <si>
    <t>7. Учреждения дополнительного образования (внешкольные учреждения)</t>
  </si>
  <si>
    <t>3. Численность занимающихся в секциях и группах для инвалидов всех категорий.</t>
  </si>
  <si>
    <t>S18797F40D01012008</t>
  </si>
  <si>
    <t>S18818F40D01012008</t>
  </si>
  <si>
    <t>S18824F40D01012008</t>
  </si>
  <si>
    <t>S18872F40D01012008</t>
  </si>
  <si>
    <t>S18875F40D01012008</t>
  </si>
  <si>
    <t>S18879F40D01012008</t>
  </si>
  <si>
    <t>S18882F40D01012008</t>
  </si>
  <si>
    <t>S18885F40D01012008</t>
  </si>
  <si>
    <t>S18898F40D01012008</t>
  </si>
  <si>
    <t>S18902F40D01012008</t>
  </si>
  <si>
    <t>S18905F40D01012008</t>
  </si>
  <si>
    <t>S18908F40D01012008</t>
  </si>
  <si>
    <t>S18911F40D01012008</t>
  </si>
  <si>
    <t>S18924F40D01012008</t>
  </si>
  <si>
    <t>S18928F40D01012008</t>
  </si>
  <si>
    <t>S18931F40D01012008</t>
  </si>
  <si>
    <t>S18934F40D01012008</t>
  </si>
  <si>
    <t>S18937F40D01012008</t>
  </si>
  <si>
    <t>S97864F40D01012008</t>
  </si>
  <si>
    <t>S97867F40D01012008</t>
  </si>
  <si>
    <t>S97870F40D01012008</t>
  </si>
  <si>
    <t>S97873F40D01012008</t>
  </si>
  <si>
    <t>S97877F40D01012008</t>
  </si>
  <si>
    <t>S97880F40D01012008</t>
  </si>
  <si>
    <t>S97883F40D01012008</t>
  </si>
  <si>
    <t>S97887F40D01012008</t>
  </si>
  <si>
    <t>S97890F40D01012008</t>
  </si>
  <si>
    <t>S97893F40D01012008</t>
  </si>
  <si>
    <t>S97896F40D01012008</t>
  </si>
  <si>
    <t>S97900F40D01012008</t>
  </si>
  <si>
    <t>S97903F40D01012008</t>
  </si>
  <si>
    <t>S97906F40D01012008</t>
  </si>
  <si>
    <t>S97909F40D01012008</t>
  </si>
  <si>
    <t>S97912F40D01012008</t>
  </si>
  <si>
    <t>S97916F40D01012008</t>
  </si>
  <si>
    <t>S97919F40D01012008</t>
  </si>
  <si>
    <t>S97922F40D01012008</t>
  </si>
  <si>
    <t>S97925F40D01012008</t>
  </si>
  <si>
    <t>S97865F40D01012008</t>
  </si>
  <si>
    <t>S97868F40D01012008</t>
  </si>
  <si>
    <t>S97871F40D01012008</t>
  </si>
  <si>
    <t>S97874F40D01012008</t>
  </si>
  <si>
    <t>S97878F40D01012008</t>
  </si>
  <si>
    <t>S97881F40D01012008</t>
  </si>
  <si>
    <t>S97884F40D01012008</t>
  </si>
  <si>
    <t>S97888F40D01012008</t>
  </si>
  <si>
    <t>S97891F40D01012008</t>
  </si>
  <si>
    <t>S97894F40D01012008</t>
  </si>
  <si>
    <t>S97897F40D01012008</t>
  </si>
  <si>
    <t>S97901F40D01012008</t>
  </si>
  <si>
    <t>S97904F40D01012008</t>
  </si>
  <si>
    <t>S97907F40D01012008</t>
  </si>
  <si>
    <t>S97910F40D01012008</t>
  </si>
  <si>
    <t>S97913F40D01012008</t>
  </si>
  <si>
    <t>S97917F40D01012008</t>
  </si>
  <si>
    <t>S97920F40D01012008</t>
  </si>
  <si>
    <t>S97923F40D01012008</t>
  </si>
  <si>
    <t>S97926F40D01012008</t>
  </si>
  <si>
    <t>S18685F40D01012008</t>
  </si>
  <si>
    <t>S18688F40D01012008</t>
  </si>
  <si>
    <t>S18701F40D01012008</t>
  </si>
  <si>
    <t>S18714F40D01012008</t>
  </si>
  <si>
    <t>S18078F40D0101200831122008</t>
  </si>
  <si>
    <t>S17909F40D01012008</t>
  </si>
  <si>
    <t>S18079F40D01012008</t>
  </si>
  <si>
    <t>S17910F40D01012008</t>
  </si>
  <si>
    <t>S18080F40D01012008</t>
  </si>
  <si>
    <t>S14662F40D0101200831122008</t>
  </si>
  <si>
    <t>S14663F40D0101200831122008</t>
  </si>
  <si>
    <t>S14666F40D0101200831122008</t>
  </si>
  <si>
    <t>S14667F40D0101200831122008</t>
  </si>
  <si>
    <t>S14669F40D0101200831122008</t>
  </si>
  <si>
    <t>S14670F40D0101200831122008</t>
  </si>
  <si>
    <t>S14672F40D0101200831122008</t>
  </si>
  <si>
    <t>S14673F40D0101200831122008</t>
  </si>
  <si>
    <t>S18082F40D01012008</t>
  </si>
  <si>
    <t>S14675F40D01012008</t>
  </si>
  <si>
    <t>е) транспорт, дорожное хозяйство, связь и информатика  (раздел 1000)</t>
  </si>
  <si>
    <t>автомобильный транспорт (раздел 1001)</t>
  </si>
  <si>
    <t>железнодорожный транспорт (раздел 1002)</t>
  </si>
  <si>
    <t>ж) развитие рыночной инфраструктуры  (раздел 1100)</t>
  </si>
  <si>
    <t xml:space="preserve">                                           на 10 000 населения</t>
  </si>
  <si>
    <t xml:space="preserve">                                          на 10 000 населения</t>
  </si>
  <si>
    <t>S18050F40D0101200831122008</t>
  </si>
  <si>
    <t>S17881F40D0101200831122008</t>
  </si>
  <si>
    <t>S18051F40D0101200831122008</t>
  </si>
  <si>
    <t>S17882F40D0101200831122008</t>
  </si>
  <si>
    <t>S18052F40D0101200831122008</t>
  </si>
  <si>
    <t>S17883F40D0101200831122008</t>
  </si>
  <si>
    <t>S18053F40D0101200831122008</t>
  </si>
  <si>
    <t>S17884F40D0101200831122008</t>
  </si>
  <si>
    <t>S18054F40D0101200831122008</t>
  </si>
  <si>
    <t>S17885F40D01012008</t>
  </si>
  <si>
    <t>S18055F40D01012008</t>
  </si>
  <si>
    <t>S17886F40D01012008</t>
  </si>
  <si>
    <t>S18056F40D01012008</t>
  </si>
  <si>
    <t>S17889F40D0101200831122008</t>
  </si>
  <si>
    <t>S18059F40D0101200831122008</t>
  </si>
  <si>
    <t>S17890F40D0101200831122008</t>
  </si>
  <si>
    <t>S18060F40D0101200831122008</t>
  </si>
  <si>
    <t>S17891F40D0101200831122008</t>
  </si>
  <si>
    <t>S18061F40D0101200831122008</t>
  </si>
  <si>
    <t>S17892F40D0101200831122008</t>
  </si>
  <si>
    <t>S18062F40D0101200831122008</t>
  </si>
  <si>
    <t>S17893F40D0101200831122008</t>
  </si>
  <si>
    <t>S18063F40D0101200831122008</t>
  </si>
  <si>
    <t>S17894F40D0101200831122008</t>
  </si>
  <si>
    <t>S18064F40D0101200831122008</t>
  </si>
  <si>
    <t>S17895F40D0101200831122008</t>
  </si>
  <si>
    <t>S18065F40D0101200831122008</t>
  </si>
  <si>
    <t>S17896F40D0101200831122008</t>
  </si>
  <si>
    <t>S18066F40D0101200831122008</t>
  </si>
  <si>
    <t>S17897F40D0101200831122008</t>
  </si>
  <si>
    <t>S18067F40D0101200831122008</t>
  </si>
  <si>
    <t>S17898F40D0101200831122008</t>
  </si>
  <si>
    <t>S18068F40D0101200831122008</t>
  </si>
  <si>
    <t>S17899F40D0101200831122008</t>
  </si>
  <si>
    <t>S18069F40D0101200831122008</t>
  </si>
  <si>
    <t>S17901F40D0101200831122008</t>
  </si>
  <si>
    <t>S18071F40D0101200831122008</t>
  </si>
  <si>
    <t>S17902F40D0101200831122008</t>
  </si>
  <si>
    <t>S18072F40D0101200831122008</t>
  </si>
  <si>
    <t>S17903F40D0101200831122008</t>
  </si>
  <si>
    <t>S18073F40D0101200831122008</t>
  </si>
  <si>
    <t>S17904F40D0101200831122008</t>
  </si>
  <si>
    <t>S18074F40D0101200831122008</t>
  </si>
  <si>
    <t>S17905F40D0101200831122008</t>
  </si>
  <si>
    <t>S18075F40D0101200831122008</t>
  </si>
  <si>
    <t>S17906F40D0101200831122008</t>
  </si>
  <si>
    <t>S18076F40D0101200831122008</t>
  </si>
  <si>
    <t>S17907F40D0101200831122008</t>
  </si>
  <si>
    <t>Балансовые запасы [тыс.куб.м]</t>
  </si>
  <si>
    <t>Принято представи-тельным органом муниципального образования на 2008 год</t>
  </si>
  <si>
    <t>Код источника финансирования дефицита бюджета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</si>
  <si>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гаранту прав требований бенифициара к принципалу</t>
  </si>
  <si>
    <t>S17750F40D01012008</t>
  </si>
  <si>
    <t>S17751F40D01012008</t>
  </si>
  <si>
    <t>S17752F40D01012008</t>
  </si>
  <si>
    <t>S17753F40D01012008</t>
  </si>
  <si>
    <t>S17754F40D01012008</t>
  </si>
  <si>
    <t>S17755F40D01012008</t>
  </si>
  <si>
    <t>S17756F40D01012008</t>
  </si>
  <si>
    <t>S17757F40D01012008</t>
  </si>
  <si>
    <t>S17758F40D01012008</t>
  </si>
  <si>
    <t>S17759F40D0101200831122008</t>
  </si>
  <si>
    <t>S18676F40D0101200831122008</t>
  </si>
  <si>
    <t>S17760F40D0101200831122008</t>
  </si>
  <si>
    <t>S18677F40D0101200831122008</t>
  </si>
  <si>
    <t>S21876F40D0101200831122008</t>
  </si>
  <si>
    <t>S21877F40D0101200831122008</t>
  </si>
  <si>
    <t>S17761F40D0101200831122008</t>
  </si>
  <si>
    <t>S18678F40D0101200831122008</t>
  </si>
  <si>
    <t>S17762F40D0101200831122008</t>
  </si>
  <si>
    <t>S18679F40D0101200831122008</t>
  </si>
  <si>
    <t>S17763F40D0101200831122008</t>
  </si>
  <si>
    <t>S18680F40D0101200831122008</t>
  </si>
  <si>
    <t>S13852F40D01012008</t>
  </si>
  <si>
    <t>S13855F40D01012008</t>
  </si>
  <si>
    <t>S13859F40D01012008</t>
  </si>
  <si>
    <t>S13862F40D01012008</t>
  </si>
  <si>
    <t>1.1. Муниципальный жилищный фонд - всего:</t>
  </si>
  <si>
    <t>приватизированные жилые помещения</t>
  </si>
  <si>
    <t>в том числе квартиры</t>
  </si>
  <si>
    <t>1.2. Частный жилищный фонд - всего</t>
  </si>
  <si>
    <t>S18612F40D01012001</t>
  </si>
  <si>
    <t>S18613F40D01012001</t>
  </si>
  <si>
    <t>S18614F40D01012001</t>
  </si>
  <si>
    <t>7. Комплексные центры социального обслуживания</t>
  </si>
  <si>
    <t>8. Отделения социальной помощи на дому</t>
  </si>
  <si>
    <t>Средняя обеспеченность на 10 тысяч пенсионеров</t>
  </si>
  <si>
    <t>из них обслуженных (пенсионеров)</t>
  </si>
  <si>
    <t>трудоспособного возраста</t>
  </si>
  <si>
    <t>в т. ч. сельхоз-угодья [га]</t>
  </si>
  <si>
    <t>из них пашни [га]</t>
  </si>
  <si>
    <t>S17930F40D0101200831122008</t>
  </si>
  <si>
    <t>S14033F40D0101200831122008</t>
  </si>
  <si>
    <t>S17931F40D0101200831122008</t>
  </si>
  <si>
    <t>S14036F40D0101200831122008</t>
  </si>
  <si>
    <t>S17932F40D0101200831122008</t>
  </si>
  <si>
    <t>S14043F40D0101200831122008</t>
  </si>
  <si>
    <t>S17933F40D0101200831122008</t>
  </si>
  <si>
    <t>S14050F40D0101200831122008</t>
  </si>
  <si>
    <t>S17934F40D0101200831122008</t>
  </si>
  <si>
    <t>S14057F40D01012008</t>
  </si>
  <si>
    <t>S17935F40D01012008</t>
  </si>
  <si>
    <t>S14064F40D01012008</t>
  </si>
  <si>
    <t>S17936F40D01012008</t>
  </si>
  <si>
    <t>S14071F40D01012008</t>
  </si>
  <si>
    <t>S17937F40D01012008</t>
  </si>
  <si>
    <t>S17769F40D0101200831122008</t>
  </si>
  <si>
    <t>S17939F40D0101200831122008</t>
  </si>
  <si>
    <t>S17770F40D0101200831122008</t>
  </si>
  <si>
    <t>S17940F40D0101200831122008</t>
  </si>
  <si>
    <t>S17771F40D0101200831122008</t>
  </si>
  <si>
    <t>S17941F40D0101200831122008</t>
  </si>
  <si>
    <t>S17772F40D0101200831122008</t>
  </si>
  <si>
    <t>S17942F40D0101200831122008</t>
  </si>
  <si>
    <t>S17773F40D0101200831122008</t>
  </si>
  <si>
    <t>S17943F40D0101200831122008</t>
  </si>
  <si>
    <t>S17774F40D0101200831122008</t>
  </si>
  <si>
    <t>S17944F40D0101200831122008</t>
  </si>
  <si>
    <t>S17775F40D0101200831122008</t>
  </si>
  <si>
    <t>S17945F40D0101200831122008</t>
  </si>
  <si>
    <t>S17776F40D0101200831122008</t>
  </si>
  <si>
    <t>S17946F40D0101200831122008</t>
  </si>
  <si>
    <t>S17777F40D0101200831122008</t>
  </si>
  <si>
    <t>S17947F40D0101200831122008</t>
  </si>
  <si>
    <t>S17778F40D0101200831122008</t>
  </si>
  <si>
    <t>S17948F40D0101200831122008</t>
  </si>
  <si>
    <t>S17779F40D0101200831122008</t>
  </si>
  <si>
    <t>S17949F40D0101200831122008</t>
  </si>
  <si>
    <t>S17780F40D0101200831122008</t>
  </si>
  <si>
    <t>S17950F40D0101200831122008</t>
  </si>
  <si>
    <t>S17781F40D0101200831122008</t>
  </si>
  <si>
    <t>S17951F40D0101200831122008</t>
  </si>
  <si>
    <t>S17782F40D0101200831122008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</si>
</sst>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_);_(* \(#,##0\);_(* &quot;-&quot;_);_(@_)"/>
    <numFmt numFmtId="175" formatCode="_(* #,##0.00_);_(* \(#,##0.00\);_(* &quot;-&quot;??_);_(@_)"/>
    <numFmt numFmtId="176" formatCode="#,##0.000_ ;\-#,##0.000\ "/>
    <numFmt numFmtId="177" formatCode="#,##0_ ;\-#,##0\ "/>
    <numFmt numFmtId="178" formatCode="#&quot; &quot;???/???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</numFmts>
  <fonts count="50">
    <font>
      <sz val="10"/>
      <name val="Arial Cyr"/>
      <family val="0"/>
    </font>
    <font>
      <sz val="10"/>
      <color indexed="8"/>
      <name val="MS Sans Serif"/>
      <family val="0"/>
    </font>
    <font>
      <sz val="8"/>
      <color indexed="8"/>
      <name val="MS Sans Serif"/>
      <family val="0"/>
    </font>
    <font>
      <sz val="10"/>
      <color indexed="9"/>
      <name val="Arial Cyr"/>
      <family val="2"/>
    </font>
    <font>
      <sz val="8"/>
      <name val="Arial Cyr"/>
      <family val="2"/>
    </font>
    <font>
      <sz val="10"/>
      <color indexed="8"/>
      <name val="Arial Cyr"/>
      <family val="2"/>
    </font>
    <font>
      <sz val="8"/>
      <name val="MS Sans Serif"/>
      <family val="2"/>
    </font>
    <font>
      <sz val="8"/>
      <color indexed="9"/>
      <name val="MS Sans Serif"/>
      <family val="2"/>
    </font>
    <font>
      <sz val="10"/>
      <color indexed="10"/>
      <name val="Arial Cyr"/>
      <family val="2"/>
    </font>
    <font>
      <u val="single"/>
      <sz val="8"/>
      <color indexed="8"/>
      <name val="MS Sans Serif"/>
      <family val="2"/>
    </font>
    <font>
      <sz val="10"/>
      <color indexed="1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color indexed="12"/>
      <name val="Arial Cyr"/>
      <family val="2"/>
    </font>
    <font>
      <b/>
      <u val="single"/>
      <sz val="10"/>
      <color indexed="12"/>
      <name val="Arial Cyr"/>
      <family val="2"/>
    </font>
    <font>
      <sz val="10"/>
      <name val="MS Sans Serif"/>
      <family val="2"/>
    </font>
    <font>
      <sz val="8"/>
      <color indexed="12"/>
      <name val="MS Sans Serif"/>
      <family val="2"/>
    </font>
    <font>
      <sz val="8"/>
      <color indexed="63"/>
      <name val="MS Sans Serif"/>
      <family val="2"/>
    </font>
    <font>
      <sz val="11.5"/>
      <color indexed="8"/>
      <name val="MS Sans Serif"/>
      <family val="0"/>
    </font>
    <font>
      <sz val="10"/>
      <color indexed="12"/>
      <name val="Arial Cyr"/>
      <family val="2"/>
    </font>
    <font>
      <sz val="10"/>
      <color indexed="12"/>
      <name val="Arial"/>
      <family val="2"/>
    </font>
    <font>
      <sz val="9.5"/>
      <color indexed="8"/>
      <name val="MS Sans Serif"/>
      <family val="2"/>
    </font>
    <font>
      <sz val="10"/>
      <name val="Arial Narrow"/>
      <family val="2"/>
    </font>
    <font>
      <b/>
      <sz val="10"/>
      <name val="Arial Cyr"/>
      <family val="2"/>
    </font>
    <font>
      <b/>
      <sz val="8"/>
      <name val="MS Sans Serif"/>
      <family val="2"/>
    </font>
    <font>
      <b/>
      <u val="single"/>
      <sz val="10"/>
      <name val="Arial Cyr"/>
      <family val="2"/>
    </font>
    <font>
      <sz val="10"/>
      <name val="Times New Roman CYR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u val="single"/>
      <sz val="10"/>
      <color indexed="12"/>
      <name val="Times New Roman CYR"/>
      <family val="1"/>
    </font>
    <font>
      <sz val="10"/>
      <color indexed="9"/>
      <name val="Times New Roman CYR"/>
      <family val="1"/>
    </font>
    <font>
      <sz val="10"/>
      <color indexed="10"/>
      <name val="Times New Roman CYR"/>
      <family val="1"/>
    </font>
    <font>
      <sz val="10"/>
      <color indexed="18"/>
      <name val="Times New Roman CYR"/>
      <family val="1"/>
    </font>
    <font>
      <b/>
      <sz val="10"/>
      <name val="Times New Roman CYR"/>
      <family val="1"/>
    </font>
    <font>
      <sz val="10"/>
      <color indexed="12"/>
      <name val="Times New Roman CYR"/>
      <family val="1"/>
    </font>
    <font>
      <b/>
      <sz val="10"/>
      <color indexed="23"/>
      <name val="Times New Roman CYR"/>
      <family val="1"/>
    </font>
    <font>
      <sz val="10"/>
      <color indexed="63"/>
      <name val="Times New Roman CYR"/>
      <family val="1"/>
    </font>
    <font>
      <i/>
      <sz val="10"/>
      <color indexed="8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i/>
      <sz val="28"/>
      <color indexed="23"/>
      <name val="Times New Roman"/>
      <family val="1"/>
    </font>
    <font>
      <i/>
      <sz val="22"/>
      <color indexed="23"/>
      <name val="Times New Roman"/>
      <family val="1"/>
    </font>
    <font>
      <sz val="24"/>
      <color indexed="18"/>
      <name val="Bookman Old Style"/>
      <family val="1"/>
    </font>
    <font>
      <sz val="14"/>
      <color indexed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2" fillId="0" borderId="1" xfId="18" applyFont="1" applyFill="1" applyBorder="1" applyAlignment="1" applyProtection="1">
      <alignment wrapText="1"/>
      <protection hidden="1"/>
    </xf>
    <xf numFmtId="0" fontId="0" fillId="0" borderId="1" xfId="0" applyBorder="1" applyAlignment="1" applyProtection="1">
      <alignment/>
      <protection locked="0"/>
    </xf>
    <xf numFmtId="0" fontId="2" fillId="0" borderId="1" xfId="18" applyFont="1" applyFill="1" applyBorder="1" applyAlignment="1" applyProtection="1">
      <alignment horizontal="left" wrapText="1" indent="1"/>
      <protection/>
    </xf>
    <xf numFmtId="0" fontId="0" fillId="0" borderId="1" xfId="0" applyBorder="1" applyAlignment="1" applyProtection="1">
      <alignment/>
      <protection/>
    </xf>
    <xf numFmtId="0" fontId="2" fillId="0" borderId="1" xfId="18" applyFont="1" applyFill="1" applyBorder="1" applyAlignment="1" applyProtection="1">
      <alignment horizontal="left" wrapText="1" indent="2"/>
      <protection/>
    </xf>
    <xf numFmtId="0" fontId="2" fillId="0" borderId="1" xfId="18" applyFont="1" applyFill="1" applyBorder="1" applyAlignment="1" applyProtection="1">
      <alignment horizontal="left" wrapText="1" indent="3"/>
      <protection/>
    </xf>
    <xf numFmtId="0" fontId="2" fillId="0" borderId="1" xfId="18" applyFont="1" applyFill="1" applyBorder="1" applyAlignment="1" applyProtection="1">
      <alignment horizontal="left" wrapText="1" indent="4"/>
      <protection/>
    </xf>
    <xf numFmtId="0" fontId="2" fillId="0" borderId="1" xfId="29" applyFont="1" applyFill="1" applyBorder="1" applyAlignment="1" applyProtection="1">
      <alignment horizontal="left" wrapText="1"/>
      <protection/>
    </xf>
    <xf numFmtId="0" fontId="2" fillId="0" borderId="1" xfId="29" applyFont="1" applyFill="1" applyBorder="1" applyAlignment="1" applyProtection="1">
      <alignment horizontal="center"/>
      <protection/>
    </xf>
    <xf numFmtId="0" fontId="2" fillId="0" borderId="1" xfId="29" applyFont="1" applyFill="1" applyBorder="1" applyAlignment="1" applyProtection="1">
      <alignment horizontal="left" wrapText="1" indent="1"/>
      <protection/>
    </xf>
    <xf numFmtId="0" fontId="2" fillId="0" borderId="1" xfId="29" applyFont="1" applyFill="1" applyBorder="1" applyAlignment="1" applyProtection="1">
      <alignment horizontal="right"/>
      <protection/>
    </xf>
    <xf numFmtId="0" fontId="2" fillId="0" borderId="1" xfId="29" applyFont="1" applyFill="1" applyBorder="1" applyAlignment="1" applyProtection="1">
      <alignment horizontal="left" wrapText="1" indent="2"/>
      <protection/>
    </xf>
    <xf numFmtId="0" fontId="2" fillId="0" borderId="1" xfId="18" applyFont="1" applyFill="1" applyBorder="1" applyAlignment="1" applyProtection="1">
      <alignment horizontal="center" wrapText="1"/>
      <protection/>
    </xf>
    <xf numFmtId="0" fontId="2" fillId="0" borderId="1" xfId="18" applyFont="1" applyFill="1" applyBorder="1" applyAlignment="1" applyProtection="1">
      <alignment horizontal="left" wrapText="1" indent="1"/>
      <protection/>
    </xf>
    <xf numFmtId="0" fontId="6" fillId="0" borderId="1" xfId="0" applyFont="1" applyBorder="1" applyAlignment="1" applyProtection="1">
      <alignment horizontal="left" indent="1"/>
      <protection/>
    </xf>
    <xf numFmtId="0" fontId="6" fillId="0" borderId="1" xfId="0" applyFont="1" applyBorder="1" applyAlignment="1" applyProtection="1">
      <alignment horizontal="left" indent="3"/>
      <protection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2" borderId="1" xfId="18" applyFont="1" applyFill="1" applyBorder="1" applyAlignment="1">
      <alignment horizontal="center" vertical="center"/>
      <protection/>
    </xf>
    <xf numFmtId="0" fontId="4" fillId="2" borderId="1" xfId="0" applyFont="1" applyFill="1" applyBorder="1" applyAlignment="1">
      <alignment horizontal="center" vertical="center"/>
    </xf>
    <xf numFmtId="0" fontId="2" fillId="0" borderId="1" xfId="29" applyFont="1" applyFill="1" applyBorder="1" applyAlignment="1">
      <alignment horizontal="left" wrapText="1"/>
      <protection/>
    </xf>
    <xf numFmtId="0" fontId="2" fillId="0" borderId="1" xfId="29" applyFont="1" applyFill="1" applyBorder="1" applyAlignment="1">
      <alignment horizontal="center"/>
      <protection/>
    </xf>
    <xf numFmtId="0" fontId="2" fillId="0" borderId="1" xfId="29" applyFont="1" applyFill="1" applyBorder="1" applyAlignment="1">
      <alignment horizontal="left" wrapText="1" indent="2"/>
      <protection/>
    </xf>
    <xf numFmtId="0" fontId="2" fillId="0" borderId="1" xfId="18" applyFont="1" applyFill="1" applyBorder="1" applyAlignment="1">
      <alignment horizontal="left" wrapText="1" indent="2"/>
      <protection/>
    </xf>
    <xf numFmtId="0" fontId="2" fillId="0" borderId="1" xfId="18" applyFont="1" applyFill="1" applyBorder="1" applyAlignment="1">
      <alignment horizontal="center" wrapText="1"/>
      <protection/>
    </xf>
    <xf numFmtId="0" fontId="2" fillId="0" borderId="1" xfId="18" applyFont="1" applyFill="1" applyBorder="1" applyAlignment="1">
      <alignment horizontal="left" wrapText="1" indent="1"/>
      <protection/>
    </xf>
    <xf numFmtId="0" fontId="6" fillId="0" borderId="1" xfId="0" applyFont="1" applyBorder="1" applyAlignment="1">
      <alignment horizontal="left" indent="1"/>
    </xf>
    <xf numFmtId="0" fontId="6" fillId="0" borderId="1" xfId="0" applyFont="1" applyBorder="1" applyAlignment="1">
      <alignment horizontal="left" indent="2"/>
    </xf>
    <xf numFmtId="0" fontId="6" fillId="0" borderId="1" xfId="0" applyFont="1" applyBorder="1" applyAlignment="1">
      <alignment horizontal="left" indent="3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1" xfId="30" applyFont="1" applyFill="1" applyBorder="1" applyAlignment="1">
      <alignment horizontal="left" wrapText="1"/>
      <protection/>
    </xf>
    <xf numFmtId="0" fontId="2" fillId="0" borderId="1" xfId="30" applyFont="1" applyFill="1" applyBorder="1" applyAlignment="1">
      <alignment horizontal="left" wrapText="1" indent="1"/>
      <protection/>
    </xf>
    <xf numFmtId="0" fontId="2" fillId="0" borderId="1" xfId="30" applyFont="1" applyFill="1" applyBorder="1" applyAlignment="1">
      <alignment horizontal="left" wrapText="1" indent="2"/>
      <protection/>
    </xf>
    <xf numFmtId="0" fontId="2" fillId="0" borderId="1" xfId="30" applyFont="1" applyFill="1" applyBorder="1" applyAlignment="1">
      <alignment horizontal="left" wrapText="1" indent="3"/>
      <protection/>
    </xf>
    <xf numFmtId="0" fontId="2" fillId="0" borderId="1" xfId="31" applyFont="1" applyFill="1" applyBorder="1" applyAlignment="1" applyProtection="1">
      <alignment horizontal="left" wrapText="1"/>
      <protection/>
    </xf>
    <xf numFmtId="0" fontId="2" fillId="0" borderId="1" xfId="31" applyFont="1" applyFill="1" applyBorder="1" applyAlignment="1" applyProtection="1">
      <alignment horizontal="left" wrapText="1" indent="1"/>
      <protection/>
    </xf>
    <xf numFmtId="0" fontId="2" fillId="0" borderId="1" xfId="31" applyFont="1" applyFill="1" applyBorder="1" applyAlignment="1" applyProtection="1">
      <alignment horizontal="left" wrapText="1" indent="2"/>
      <protection/>
    </xf>
    <xf numFmtId="0" fontId="2" fillId="0" borderId="1" xfId="31" applyFont="1" applyFill="1" applyBorder="1" applyAlignment="1" applyProtection="1">
      <alignment horizontal="left" wrapText="1" indent="3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2" fillId="0" borderId="1" xfId="29" applyFont="1" applyFill="1" applyBorder="1" applyAlignment="1" applyProtection="1">
      <alignment horizontal="right"/>
      <protection locked="0"/>
    </xf>
    <xf numFmtId="0" fontId="7" fillId="0" borderId="0" xfId="0" applyNumberFormat="1" applyFont="1" applyAlignment="1" applyProtection="1">
      <alignment horizontal="center"/>
      <protection/>
    </xf>
    <xf numFmtId="0" fontId="6" fillId="0" borderId="1" xfId="0" applyNumberFormat="1" applyFont="1" applyBorder="1" applyAlignment="1" applyProtection="1">
      <alignment horizontal="center"/>
      <protection/>
    </xf>
    <xf numFmtId="0" fontId="6" fillId="0" borderId="1" xfId="17" applyNumberFormat="1" applyFont="1" applyFill="1" applyBorder="1" applyAlignment="1" applyProtection="1">
      <alignment horizontal="center"/>
      <protection/>
    </xf>
    <xf numFmtId="0" fontId="2" fillId="0" borderId="1" xfId="40" applyFont="1" applyFill="1" applyBorder="1" applyAlignment="1">
      <alignment horizontal="left" vertical="center" wrapText="1" indent="1"/>
      <protection/>
    </xf>
    <xf numFmtId="0" fontId="2" fillId="3" borderId="1" xfId="32" applyFont="1" applyFill="1" applyBorder="1" applyAlignment="1">
      <alignment horizontal="center" wrapText="1"/>
      <protection/>
    </xf>
    <xf numFmtId="0" fontId="2" fillId="0" borderId="1" xfId="32" applyFont="1" applyFill="1" applyBorder="1" applyAlignment="1">
      <alignment horizontal="left" wrapText="1"/>
      <protection/>
    </xf>
    <xf numFmtId="0" fontId="2" fillId="0" borderId="1" xfId="32" applyFont="1" applyFill="1" applyBorder="1" applyAlignment="1">
      <alignment horizontal="center" wrapText="1"/>
      <protection/>
    </xf>
    <xf numFmtId="176" fontId="0" fillId="0" borderId="0" xfId="17" applyNumberFormat="1" applyFill="1" applyBorder="1" applyAlignment="1" applyProtection="1">
      <alignment/>
      <protection locked="0"/>
    </xf>
    <xf numFmtId="0" fontId="2" fillId="0" borderId="1" xfId="32" applyFont="1" applyFill="1" applyBorder="1" applyAlignment="1">
      <alignment horizontal="left" wrapText="1" indent="1"/>
      <protection/>
    </xf>
    <xf numFmtId="0" fontId="0" fillId="0" borderId="0" xfId="0" applyBorder="1" applyAlignment="1" applyProtection="1">
      <alignment/>
      <protection locked="0"/>
    </xf>
    <xf numFmtId="0" fontId="2" fillId="0" borderId="1" xfId="32" applyFont="1" applyFill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/>
      <protection/>
    </xf>
    <xf numFmtId="0" fontId="2" fillId="0" borderId="1" xfId="32" applyFont="1" applyFill="1" applyBorder="1" applyAlignment="1">
      <alignment horizontal="left" wrapText="1" indent="2"/>
      <protection/>
    </xf>
    <xf numFmtId="0" fontId="2" fillId="0" borderId="1" xfId="32" applyFont="1" applyFill="1" applyBorder="1" applyAlignment="1">
      <alignment horizontal="left" wrapText="1" indent="3"/>
      <protection/>
    </xf>
    <xf numFmtId="0" fontId="2" fillId="0" borderId="1" xfId="32" applyFont="1" applyFill="1" applyBorder="1" applyAlignment="1">
      <alignment horizontal="left" wrapText="1" indent="4"/>
      <protection/>
    </xf>
    <xf numFmtId="0" fontId="2" fillId="0" borderId="1" xfId="32" applyFont="1" applyFill="1" applyBorder="1" applyAlignment="1">
      <alignment horizontal="left" wrapText="1" indent="5"/>
      <protection/>
    </xf>
    <xf numFmtId="0" fontId="2" fillId="0" borderId="1" xfId="32" applyFont="1" applyFill="1" applyBorder="1" applyAlignment="1">
      <alignment horizontal="left" wrapText="1" indent="6"/>
      <protection/>
    </xf>
    <xf numFmtId="0" fontId="2" fillId="3" borderId="1" xfId="32" applyFont="1" applyFill="1" applyBorder="1" applyAlignment="1">
      <alignment horizontal="center" vertical="center" wrapText="1"/>
      <protection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/>
    </xf>
    <xf numFmtId="0" fontId="2" fillId="0" borderId="1" xfId="33" applyFont="1" applyFill="1" applyBorder="1" applyAlignment="1" applyProtection="1">
      <alignment horizontal="left" wrapText="1" indent="1"/>
      <protection/>
    </xf>
    <xf numFmtId="0" fontId="2" fillId="0" borderId="1" xfId="33" applyFont="1" applyFill="1" applyBorder="1" applyAlignment="1" applyProtection="1">
      <alignment horizontal="left" wrapText="1" indent="2"/>
      <protection/>
    </xf>
    <xf numFmtId="0" fontId="2" fillId="0" borderId="1" xfId="34" applyFont="1" applyFill="1" applyBorder="1" applyAlignment="1">
      <alignment horizontal="left" wrapText="1"/>
      <protection/>
    </xf>
    <xf numFmtId="0" fontId="2" fillId="0" borderId="1" xfId="34" applyFont="1" applyFill="1" applyBorder="1" applyAlignment="1">
      <alignment horizontal="left" wrapText="1" indent="1"/>
      <protection/>
    </xf>
    <xf numFmtId="0" fontId="2" fillId="0" borderId="1" xfId="34" applyFont="1" applyFill="1" applyBorder="1" applyAlignment="1">
      <alignment horizontal="left" wrapText="1" indent="2"/>
      <protection/>
    </xf>
    <xf numFmtId="0" fontId="2" fillId="0" borderId="1" xfId="33" applyFont="1" applyFill="1" applyBorder="1" applyAlignment="1" applyProtection="1">
      <alignment horizontal="left" wrapText="1"/>
      <protection/>
    </xf>
    <xf numFmtId="0" fontId="2" fillId="0" borderId="1" xfId="35" applyFont="1" applyFill="1" applyBorder="1" applyAlignment="1" applyProtection="1">
      <alignment horizontal="left" wrapText="1"/>
      <protection/>
    </xf>
    <xf numFmtId="0" fontId="2" fillId="0" borderId="1" xfId="35" applyFont="1" applyFill="1" applyBorder="1" applyAlignment="1" applyProtection="1">
      <alignment horizontal="left" wrapText="1" indent="1"/>
      <protection/>
    </xf>
    <xf numFmtId="0" fontId="2" fillId="0" borderId="1" xfId="35" applyFont="1" applyFill="1" applyBorder="1" applyAlignment="1" applyProtection="1">
      <alignment horizontal="left" wrapText="1" indent="2"/>
      <protection/>
    </xf>
    <xf numFmtId="0" fontId="6" fillId="0" borderId="1" xfId="0" applyFont="1" applyBorder="1" applyAlignment="1" applyProtection="1">
      <alignment/>
      <protection locked="0"/>
    </xf>
    <xf numFmtId="0" fontId="2" fillId="0" borderId="1" xfId="36" applyFont="1" applyFill="1" applyBorder="1" applyAlignment="1">
      <alignment horizontal="left" wrapText="1"/>
      <protection/>
    </xf>
    <xf numFmtId="0" fontId="2" fillId="0" borderId="1" xfId="36" applyFont="1" applyFill="1" applyBorder="1" applyAlignment="1">
      <alignment horizontal="left" wrapText="1" indent="1"/>
      <protection/>
    </xf>
    <xf numFmtId="0" fontId="2" fillId="0" borderId="1" xfId="36" applyFont="1" applyFill="1" applyBorder="1" applyAlignment="1">
      <alignment horizontal="left" wrapText="1" indent="2"/>
      <protection/>
    </xf>
    <xf numFmtId="0" fontId="2" fillId="0" borderId="1" xfId="36" applyFont="1" applyFill="1" applyBorder="1" applyAlignment="1">
      <alignment horizontal="left" wrapText="1" indent="3"/>
      <protection/>
    </xf>
    <xf numFmtId="0" fontId="2" fillId="0" borderId="1" xfId="37" applyFont="1" applyFill="1" applyBorder="1" applyAlignment="1" applyProtection="1">
      <alignment horizontal="left" wrapText="1"/>
      <protection/>
    </xf>
    <xf numFmtId="0" fontId="2" fillId="0" borderId="1" xfId="37" applyFont="1" applyFill="1" applyBorder="1" applyAlignment="1">
      <alignment horizontal="left" wrapText="1"/>
      <protection/>
    </xf>
    <xf numFmtId="0" fontId="8" fillId="0" borderId="1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2" fillId="0" borderId="1" xfId="38" applyFont="1" applyFill="1" applyBorder="1" applyAlignment="1" applyProtection="1">
      <alignment horizontal="center" wrapText="1"/>
      <protection/>
    </xf>
    <xf numFmtId="0" fontId="2" fillId="0" borderId="1" xfId="38" applyFont="1" applyFill="1" applyBorder="1" applyAlignment="1" applyProtection="1">
      <alignment horizontal="center" vertical="center" wrapText="1"/>
      <protection/>
    </xf>
    <xf numFmtId="0" fontId="2" fillId="0" borderId="1" xfId="38" applyFont="1" applyFill="1" applyBorder="1" applyAlignment="1">
      <alignment horizontal="left" wrapText="1" indent="1"/>
      <protection/>
    </xf>
    <xf numFmtId="0" fontId="2" fillId="0" borderId="1" xfId="38" applyFont="1" applyFill="1" applyBorder="1" applyAlignment="1">
      <alignment horizontal="center" wrapText="1"/>
      <protection/>
    </xf>
    <xf numFmtId="0" fontId="2" fillId="0" borderId="1" xfId="38" applyFont="1" applyFill="1" applyBorder="1" applyAlignment="1">
      <alignment horizontal="left" wrapText="1"/>
      <protection/>
    </xf>
    <xf numFmtId="0" fontId="2" fillId="0" borderId="1" xfId="38" applyFont="1" applyFill="1" applyBorder="1" applyAlignment="1">
      <alignment horizontal="center" vertical="center" wrapText="1"/>
      <protection/>
    </xf>
    <xf numFmtId="0" fontId="2" fillId="0" borderId="1" xfId="38" applyFont="1" applyFill="1" applyBorder="1" applyAlignment="1">
      <alignment horizontal="left" wrapText="1" indent="3"/>
      <protection/>
    </xf>
    <xf numFmtId="0" fontId="2" fillId="0" borderId="1" xfId="38" applyFont="1" applyFill="1" applyBorder="1" applyAlignment="1">
      <alignment horizontal="left" wrapText="1" indent="2"/>
      <protection/>
    </xf>
    <xf numFmtId="0" fontId="2" fillId="0" borderId="1" xfId="38" applyFont="1" applyFill="1" applyBorder="1" applyAlignment="1">
      <alignment wrapText="1"/>
      <protection/>
    </xf>
    <xf numFmtId="0" fontId="0" fillId="0" borderId="1" xfId="0" applyBorder="1" applyAlignment="1">
      <alignment/>
    </xf>
    <xf numFmtId="0" fontId="2" fillId="0" borderId="2" xfId="38" applyFont="1" applyFill="1" applyBorder="1" applyAlignment="1">
      <alignment horizontal="left" wrapText="1"/>
      <protection/>
    </xf>
    <xf numFmtId="0" fontId="2" fillId="0" borderId="3" xfId="38" applyFont="1" applyFill="1" applyBorder="1" applyAlignment="1">
      <alignment horizontal="left" wrapText="1"/>
      <protection/>
    </xf>
    <xf numFmtId="0" fontId="2" fillId="0" borderId="1" xfId="36" applyFont="1" applyFill="1" applyBorder="1" applyAlignment="1" applyProtection="1">
      <alignment horizontal="left" vertical="center" wrapText="1" indent="1"/>
      <protection/>
    </xf>
    <xf numFmtId="0" fontId="2" fillId="0" borderId="1" xfId="39" applyFont="1" applyFill="1" applyBorder="1" applyAlignment="1">
      <alignment horizontal="left" vertical="center" wrapText="1"/>
      <protection/>
    </xf>
    <xf numFmtId="0" fontId="2" fillId="0" borderId="1" xfId="39" applyFont="1" applyFill="1" applyBorder="1" applyAlignment="1">
      <alignment horizontal="center" wrapText="1"/>
      <protection/>
    </xf>
    <xf numFmtId="0" fontId="2" fillId="0" borderId="1" xfId="39" applyFont="1" applyFill="1" applyBorder="1" applyAlignment="1">
      <alignment horizontal="left" wrapText="1"/>
      <protection/>
    </xf>
    <xf numFmtId="0" fontId="2" fillId="0" borderId="1" xfId="39" applyFont="1" applyFill="1" applyBorder="1" applyAlignment="1">
      <alignment horizontal="left" vertical="center" wrapText="1" indent="1"/>
      <protection/>
    </xf>
    <xf numFmtId="0" fontId="2" fillId="0" borderId="1" xfId="36" applyFont="1" applyFill="1" applyBorder="1" applyAlignment="1">
      <alignment horizontal="left" vertical="center" wrapText="1" indent="1"/>
      <protection/>
    </xf>
    <xf numFmtId="0" fontId="2" fillId="0" borderId="1" xfId="39" applyFont="1" applyFill="1" applyBorder="1" applyAlignment="1">
      <alignment horizontal="center" vertical="center" wrapText="1"/>
      <protection/>
    </xf>
    <xf numFmtId="0" fontId="2" fillId="0" borderId="1" xfId="40" applyFont="1" applyFill="1" applyBorder="1" applyAlignment="1" applyProtection="1">
      <alignment horizontal="left" vertical="center" wrapText="1"/>
      <protection/>
    </xf>
    <xf numFmtId="0" fontId="2" fillId="0" borderId="1" xfId="40" applyFont="1" applyFill="1" applyBorder="1" applyAlignment="1" applyProtection="1">
      <alignment horizontal="center" wrapText="1"/>
      <protection/>
    </xf>
    <xf numFmtId="0" fontId="2" fillId="0" borderId="1" xfId="40" applyFont="1" applyFill="1" applyBorder="1" applyAlignment="1" applyProtection="1">
      <alignment horizontal="left" vertical="center" wrapText="1" indent="1"/>
      <protection/>
    </xf>
    <xf numFmtId="0" fontId="2" fillId="0" borderId="2" xfId="40" applyFont="1" applyFill="1" applyBorder="1" applyAlignment="1">
      <alignment horizontal="left" vertical="center" wrapText="1"/>
      <protection/>
    </xf>
    <xf numFmtId="0" fontId="2" fillId="0" borderId="1" xfId="40" applyFont="1" applyFill="1" applyBorder="1" applyAlignment="1">
      <alignment horizontal="left" vertical="center" wrapText="1"/>
      <protection/>
    </xf>
    <xf numFmtId="0" fontId="2" fillId="0" borderId="1" xfId="40" applyFont="1" applyFill="1" applyBorder="1" applyAlignment="1">
      <alignment horizontal="center" wrapText="1"/>
      <protection/>
    </xf>
    <xf numFmtId="0" fontId="2" fillId="0" borderId="1" xfId="40" applyFont="1" applyFill="1" applyBorder="1" applyAlignment="1" applyProtection="1">
      <alignment horizontal="left" wrapText="1"/>
      <protection/>
    </xf>
    <xf numFmtId="0" fontId="2" fillId="0" borderId="1" xfId="40" applyFont="1" applyFill="1" applyBorder="1" applyAlignment="1" applyProtection="1">
      <alignment horizontal="left" wrapText="1" indent="1"/>
      <protection/>
    </xf>
    <xf numFmtId="0" fontId="2" fillId="0" borderId="1" xfId="40" applyFont="1" applyFill="1" applyBorder="1" applyAlignment="1">
      <alignment horizontal="left" wrapText="1"/>
      <protection/>
    </xf>
    <xf numFmtId="0" fontId="2" fillId="0" borderId="1" xfId="40" applyFont="1" applyFill="1" applyBorder="1" applyAlignment="1">
      <alignment horizontal="left" wrapText="1" indent="1"/>
      <protection/>
    </xf>
    <xf numFmtId="0" fontId="2" fillId="0" borderId="1" xfId="19" applyFont="1" applyFill="1" applyBorder="1" applyAlignment="1">
      <alignment horizontal="left" wrapText="1"/>
      <protection/>
    </xf>
    <xf numFmtId="0" fontId="2" fillId="0" borderId="1" xfId="19" applyFont="1" applyFill="1" applyBorder="1" applyAlignment="1">
      <alignment horizontal="left" wrapText="1" indent="1"/>
      <protection/>
    </xf>
    <xf numFmtId="0" fontId="2" fillId="0" borderId="1" xfId="19" applyFont="1" applyFill="1" applyBorder="1" applyAlignment="1">
      <alignment horizontal="left" wrapText="1" indent="2"/>
      <protection/>
    </xf>
    <xf numFmtId="0" fontId="3" fillId="0" borderId="0" xfId="0" applyFont="1" applyAlignment="1">
      <alignment horizontal="left" indent="1"/>
    </xf>
    <xf numFmtId="0" fontId="2" fillId="0" borderId="1" xfId="20" applyFont="1" applyFill="1" applyBorder="1" applyAlignment="1" applyProtection="1">
      <alignment horizontal="left" wrapText="1" indent="1"/>
      <protection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20" applyFont="1" applyFill="1" applyBorder="1" applyAlignment="1">
      <alignment horizontal="left" wrapText="1"/>
      <protection/>
    </xf>
    <xf numFmtId="0" fontId="2" fillId="0" borderId="1" xfId="20" applyFont="1" applyFill="1" applyBorder="1" applyAlignment="1">
      <alignment horizontal="left" wrapText="1" indent="1"/>
      <protection/>
    </xf>
    <xf numFmtId="0" fontId="2" fillId="0" borderId="1" xfId="20" applyFont="1" applyFill="1" applyBorder="1" applyAlignment="1">
      <alignment horizontal="left" wrapText="1" indent="2"/>
      <protection/>
    </xf>
    <xf numFmtId="0" fontId="2" fillId="0" borderId="2" xfId="40" applyFont="1" applyFill="1" applyBorder="1" applyAlignment="1">
      <alignment horizontal="left" vertical="center" wrapText="1" indent="1"/>
      <protection/>
    </xf>
    <xf numFmtId="0" fontId="2" fillId="0" borderId="1" xfId="40" applyFont="1" applyFill="1" applyBorder="1" applyAlignment="1">
      <alignment horizontal="right" vertical="center" wrapText="1"/>
      <protection/>
    </xf>
    <xf numFmtId="0" fontId="2" fillId="0" borderId="1" xfId="40" applyFont="1" applyFill="1" applyBorder="1" applyAlignment="1">
      <alignment horizontal="right" wrapText="1"/>
      <protection/>
    </xf>
    <xf numFmtId="0" fontId="2" fillId="0" borderId="1" xfId="36" applyFont="1" applyFill="1" applyBorder="1" applyAlignment="1">
      <alignment horizontal="left" vertical="center" wrapText="1"/>
      <protection/>
    </xf>
    <xf numFmtId="0" fontId="2" fillId="0" borderId="1" xfId="40" applyFont="1" applyFill="1" applyBorder="1" applyAlignment="1">
      <alignment vertical="center" wrapText="1"/>
      <protection/>
    </xf>
    <xf numFmtId="0" fontId="2" fillId="0" borderId="1" xfId="40" applyFont="1" applyFill="1" applyBorder="1" applyAlignment="1">
      <alignment horizontal="center" vertical="center" wrapText="1"/>
      <protection/>
    </xf>
    <xf numFmtId="0" fontId="2" fillId="0" borderId="1" xfId="40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left" vertical="center" wrapText="1"/>
      <protection/>
    </xf>
    <xf numFmtId="0" fontId="2" fillId="0" borderId="1" xfId="40" applyFont="1" applyFill="1" applyBorder="1" applyAlignment="1" applyProtection="1">
      <alignment horizontal="center" vertical="center" wrapText="1"/>
      <protection/>
    </xf>
    <xf numFmtId="0" fontId="2" fillId="0" borderId="1" xfId="22" applyFont="1" applyFill="1" applyBorder="1" applyAlignment="1" applyProtection="1">
      <alignment horizontal="left" wrapText="1" indent="2"/>
      <protection/>
    </xf>
    <xf numFmtId="0" fontId="2" fillId="0" borderId="1" xfId="22" applyFont="1" applyFill="1" applyBorder="1" applyAlignment="1">
      <alignment horizontal="left" wrapText="1"/>
      <protection/>
    </xf>
    <xf numFmtId="0" fontId="2" fillId="0" borderId="1" xfId="22" applyFont="1" applyFill="1" applyBorder="1" applyAlignment="1">
      <alignment horizontal="left" wrapText="1" indent="1"/>
      <protection/>
    </xf>
    <xf numFmtId="0" fontId="2" fillId="0" borderId="1" xfId="22" applyFont="1" applyFill="1" applyBorder="1" applyAlignment="1">
      <alignment horizontal="left" wrapText="1" indent="2"/>
      <protection/>
    </xf>
    <xf numFmtId="0" fontId="5" fillId="4" borderId="4" xfId="42" applyFont="1" applyFill="1" applyBorder="1" applyAlignment="1">
      <alignment horizontal="right" wrapText="1"/>
      <protection/>
    </xf>
    <xf numFmtId="0" fontId="2" fillId="0" borderId="1" xfId="22" applyFont="1" applyFill="1" applyBorder="1" applyAlignment="1" applyProtection="1">
      <alignment horizontal="left" wrapText="1"/>
      <protection locked="0"/>
    </xf>
    <xf numFmtId="0" fontId="5" fillId="4" borderId="5" xfId="42" applyFont="1" applyFill="1" applyBorder="1" applyAlignment="1">
      <alignment horizontal="right" wrapText="1"/>
      <protection/>
    </xf>
    <xf numFmtId="0" fontId="2" fillId="0" borderId="1" xfId="23" applyFont="1" applyFill="1" applyBorder="1" applyAlignment="1">
      <alignment horizontal="left" wrapText="1"/>
      <protection/>
    </xf>
    <xf numFmtId="0" fontId="2" fillId="0" borderId="1" xfId="23" applyFont="1" applyFill="1" applyBorder="1" applyAlignment="1">
      <alignment horizontal="left" wrapText="1" indent="1"/>
      <protection/>
    </xf>
    <xf numFmtId="0" fontId="2" fillId="0" borderId="1" xfId="23" applyFont="1" applyFill="1" applyBorder="1" applyAlignment="1" applyProtection="1">
      <alignment horizontal="left" wrapText="1"/>
      <protection locked="0"/>
    </xf>
    <xf numFmtId="0" fontId="2" fillId="0" borderId="1" xfId="24" applyFont="1" applyFill="1" applyBorder="1" applyAlignment="1">
      <alignment horizontal="left" wrapText="1"/>
      <protection/>
    </xf>
    <xf numFmtId="0" fontId="2" fillId="0" borderId="1" xfId="24" applyFont="1" applyFill="1" applyBorder="1" applyAlignment="1">
      <alignment horizontal="left" wrapText="1" indent="2"/>
      <protection/>
    </xf>
    <xf numFmtId="0" fontId="2" fillId="0" borderId="1" xfId="24" applyFont="1" applyFill="1" applyBorder="1" applyAlignment="1">
      <alignment horizontal="left" wrapText="1" indent="1"/>
      <protection/>
    </xf>
    <xf numFmtId="0" fontId="8" fillId="0" borderId="1" xfId="0" applyFont="1" applyBorder="1" applyAlignment="1" applyProtection="1">
      <alignment horizontal="right"/>
      <protection locked="0"/>
    </xf>
    <xf numFmtId="0" fontId="6" fillId="2" borderId="1" xfId="0" applyFont="1" applyFill="1" applyBorder="1" applyAlignment="1">
      <alignment horizontal="center" vertical="center"/>
    </xf>
    <xf numFmtId="0" fontId="2" fillId="0" borderId="1" xfId="25" applyFont="1" applyFill="1" applyBorder="1" applyAlignment="1">
      <alignment horizontal="center" vertical="center" wrapText="1"/>
      <protection/>
    </xf>
    <xf numFmtId="0" fontId="0" fillId="0" borderId="1" xfId="0" applyBorder="1" applyAlignment="1" applyProtection="1">
      <alignment horizontal="center"/>
      <protection/>
    </xf>
    <xf numFmtId="0" fontId="2" fillId="0" borderId="1" xfId="26" applyFont="1" applyFill="1" applyBorder="1" applyAlignment="1">
      <alignment horizontal="left" vertical="center" wrapText="1"/>
      <protection/>
    </xf>
    <xf numFmtId="0" fontId="2" fillId="0" borderId="1" xfId="26" applyFont="1" applyFill="1" applyBorder="1" applyAlignment="1">
      <alignment horizontal="center" wrapText="1"/>
      <protection/>
    </xf>
    <xf numFmtId="0" fontId="2" fillId="0" borderId="1" xfId="26" applyFont="1" applyFill="1" applyBorder="1" applyAlignment="1">
      <alignment horizontal="left" vertical="center" wrapText="1" indent="2"/>
      <protection/>
    </xf>
    <xf numFmtId="0" fontId="0" fillId="0" borderId="1" xfId="0" applyBorder="1" applyAlignment="1">
      <alignment horizontal="center"/>
    </xf>
    <xf numFmtId="0" fontId="8" fillId="4" borderId="1" xfId="0" applyFont="1" applyFill="1" applyBorder="1" applyAlignment="1" applyProtection="1">
      <alignment horizontal="right"/>
      <protection locked="0"/>
    </xf>
    <xf numFmtId="0" fontId="2" fillId="0" borderId="1" xfId="27" applyFont="1" applyFill="1" applyBorder="1" applyAlignment="1">
      <alignment horizontal="left" wrapText="1"/>
      <protection/>
    </xf>
    <xf numFmtId="0" fontId="2" fillId="0" borderId="1" xfId="27" applyFont="1" applyFill="1" applyBorder="1" applyAlignment="1">
      <alignment horizontal="left" wrapText="1" indent="1"/>
      <protection/>
    </xf>
    <xf numFmtId="0" fontId="2" fillId="0" borderId="1" xfId="28" applyFont="1" applyFill="1" applyBorder="1" applyAlignment="1">
      <alignment horizontal="left" wrapText="1"/>
      <protection/>
    </xf>
    <xf numFmtId="0" fontId="2" fillId="0" borderId="1" xfId="28" applyFont="1" applyFill="1" applyBorder="1" applyAlignment="1">
      <alignment horizontal="left" wrapText="1" indent="1"/>
      <protection/>
    </xf>
    <xf numFmtId="0" fontId="2" fillId="0" borderId="1" xfId="28" applyFont="1" applyFill="1" applyBorder="1" applyAlignment="1">
      <alignment horizontal="left" wrapText="1" indent="2"/>
      <protection/>
    </xf>
    <xf numFmtId="0" fontId="8" fillId="0" borderId="1" xfId="0" applyFont="1" applyBorder="1" applyAlignment="1">
      <alignment horizontal="right"/>
    </xf>
    <xf numFmtId="0" fontId="0" fillId="1" borderId="1" xfId="0" applyFill="1" applyBorder="1" applyAlignment="1" applyProtection="1">
      <alignment/>
      <protection/>
    </xf>
    <xf numFmtId="0" fontId="14" fillId="0" borderId="0" xfId="15" applyFont="1" applyAlignment="1">
      <alignment horizontal="center"/>
    </xf>
    <xf numFmtId="0" fontId="2" fillId="2" borderId="3" xfId="18" applyFont="1" applyFill="1" applyBorder="1" applyAlignment="1" applyProtection="1">
      <alignment horizontal="center" vertical="top" wrapText="1"/>
      <protection/>
    </xf>
    <xf numFmtId="0" fontId="2" fillId="2" borderId="2" xfId="18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0" fillId="1" borderId="1" xfId="0" applyFont="1" applyFill="1" applyBorder="1" applyAlignment="1" applyProtection="1">
      <alignment/>
      <protection/>
    </xf>
    <xf numFmtId="0" fontId="2" fillId="0" borderId="1" xfId="32" applyFont="1" applyFill="1" applyBorder="1" applyAlignment="1" applyProtection="1">
      <alignment horizontal="left" wrapText="1"/>
      <protection/>
    </xf>
    <xf numFmtId="0" fontId="2" fillId="4" borderId="4" xfId="47" applyFont="1" applyFill="1" applyBorder="1" applyAlignment="1">
      <alignment horizontal="left" wrapText="1"/>
      <protection/>
    </xf>
    <xf numFmtId="0" fontId="2" fillId="0" borderId="1" xfId="18" applyFont="1" applyFill="1" applyBorder="1" applyAlignment="1" applyProtection="1">
      <alignment horizontal="left" wrapText="1"/>
      <protection locked="0"/>
    </xf>
    <xf numFmtId="0" fontId="2" fillId="4" borderId="4" xfId="47" applyFont="1" applyFill="1" applyBorder="1" applyAlignment="1">
      <alignment horizontal="left"/>
      <protection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17" fillId="0" borderId="1" xfId="39" applyFont="1" applyFill="1" applyBorder="1" applyAlignment="1" applyProtection="1">
      <alignment horizontal="center" vertical="center" wrapText="1"/>
      <protection/>
    </xf>
    <xf numFmtId="0" fontId="17" fillId="0" borderId="2" xfId="39" applyFont="1" applyFill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0" fontId="15" fillId="0" borderId="6" xfId="51" applyFont="1" applyFill="1" applyBorder="1" applyAlignment="1" applyProtection="1">
      <alignment horizontal="left" wrapText="1"/>
      <protection/>
    </xf>
    <xf numFmtId="0" fontId="15" fillId="0" borderId="6" xfId="51" applyFont="1" applyFill="1" applyBorder="1" applyAlignment="1" applyProtection="1">
      <alignment horizontal="right" wrapText="1"/>
      <protection/>
    </xf>
    <xf numFmtId="0" fontId="15" fillId="0" borderId="6" xfId="51" applyFont="1" applyFill="1" applyBorder="1" applyAlignment="1">
      <alignment horizontal="right" wrapText="1"/>
      <protection/>
    </xf>
    <xf numFmtId="0" fontId="15" fillId="0" borderId="6" xfId="51" applyFont="1" applyFill="1" applyBorder="1" applyAlignment="1">
      <alignment horizontal="left" wrapText="1"/>
      <protection/>
    </xf>
    <xf numFmtId="0" fontId="11" fillId="0" borderId="7" xfId="15" applyFill="1" applyBorder="1" applyAlignment="1" applyProtection="1">
      <alignment horizontal="left" wrapText="1"/>
      <protection/>
    </xf>
    <xf numFmtId="0" fontId="5" fillId="0" borderId="7" xfId="51" applyFont="1" applyFill="1" applyBorder="1" applyAlignment="1" applyProtection="1">
      <alignment horizontal="left" wrapText="1"/>
      <protection/>
    </xf>
    <xf numFmtId="0" fontId="11" fillId="0" borderId="7" xfId="15" applyFont="1" applyFill="1" applyBorder="1" applyAlignment="1" applyProtection="1">
      <alignment horizontal="left" wrapText="1" indent="1"/>
      <protection/>
    </xf>
    <xf numFmtId="0" fontId="11" fillId="0" borderId="7" xfId="15" applyFill="1" applyBorder="1" applyAlignment="1" applyProtection="1">
      <alignment horizontal="left" wrapText="1" indent="1"/>
      <protection/>
    </xf>
    <xf numFmtId="0" fontId="11" fillId="0" borderId="7" xfId="15" applyFont="1" applyFill="1" applyBorder="1" applyAlignment="1" applyProtection="1">
      <alignment horizontal="left" wrapText="1"/>
      <protection/>
    </xf>
    <xf numFmtId="0" fontId="3" fillId="0" borderId="8" xfId="0" applyFont="1" applyBorder="1" applyAlignment="1" applyProtection="1">
      <alignment/>
      <protection/>
    </xf>
    <xf numFmtId="0" fontId="0" fillId="0" borderId="9" xfId="0" applyBorder="1" applyAlignment="1">
      <alignment/>
    </xf>
    <xf numFmtId="0" fontId="19" fillId="4" borderId="4" xfId="18" applyFont="1" applyFill="1" applyBorder="1" applyAlignment="1">
      <alignment horizontal="right"/>
      <protection/>
    </xf>
    <xf numFmtId="0" fontId="19" fillId="4" borderId="1" xfId="17" applyNumberFormat="1" applyFont="1" applyFill="1" applyBorder="1" applyAlignment="1" applyProtection="1">
      <alignment horizontal="right"/>
      <protection locked="0"/>
    </xf>
    <xf numFmtId="0" fontId="16" fillId="4" borderId="1" xfId="29" applyNumberFormat="1" applyFont="1" applyFill="1" applyBorder="1" applyAlignment="1" applyProtection="1">
      <alignment horizontal="right"/>
      <protection/>
    </xf>
    <xf numFmtId="0" fontId="19" fillId="4" borderId="1" xfId="0" applyNumberFormat="1" applyFont="1" applyFill="1" applyBorder="1" applyAlignment="1" applyProtection="1">
      <alignment horizontal="right"/>
      <protection locked="0"/>
    </xf>
    <xf numFmtId="0" fontId="19" fillId="4" borderId="4" xfId="45" applyFont="1" applyFill="1" applyBorder="1" applyAlignment="1">
      <alignment horizontal="right"/>
      <protection/>
    </xf>
    <xf numFmtId="0" fontId="19" fillId="4" borderId="4" xfId="46" applyFont="1" applyFill="1" applyBorder="1" applyAlignment="1">
      <alignment horizontal="right"/>
      <protection/>
    </xf>
    <xf numFmtId="0" fontId="19" fillId="0" borderId="1" xfId="17" applyNumberFormat="1" applyFont="1" applyFill="1" applyBorder="1" applyAlignment="1" applyProtection="1">
      <alignment horizontal="right"/>
      <protection locked="0"/>
    </xf>
    <xf numFmtId="0" fontId="20" fillId="0" borderId="1" xfId="29" applyNumberFormat="1" applyFont="1" applyFill="1" applyBorder="1" applyAlignment="1" applyProtection="1">
      <alignment horizontal="right"/>
      <protection locked="0"/>
    </xf>
    <xf numFmtId="0" fontId="19" fillId="0" borderId="1" xfId="0" applyNumberFormat="1" applyFont="1" applyBorder="1" applyAlignment="1" applyProtection="1">
      <alignment horizontal="right"/>
      <protection locked="0"/>
    </xf>
    <xf numFmtId="0" fontId="20" fillId="0" borderId="1" xfId="0" applyNumberFormat="1" applyFont="1" applyBorder="1" applyAlignment="1" applyProtection="1">
      <alignment horizontal="right"/>
      <protection locked="0"/>
    </xf>
    <xf numFmtId="0" fontId="19" fillId="4" borderId="4" xfId="47" applyFont="1" applyFill="1" applyBorder="1" applyAlignment="1">
      <alignment horizontal="right"/>
      <protection/>
    </xf>
    <xf numFmtId="0" fontId="19" fillId="4" borderId="4" xfId="47" applyFont="1" applyFill="1" applyBorder="1" applyAlignment="1">
      <alignment horizontal="right"/>
      <protection/>
    </xf>
    <xf numFmtId="0" fontId="20" fillId="0" borderId="1" xfId="29" applyFont="1" applyFill="1" applyBorder="1" applyAlignment="1" applyProtection="1">
      <alignment horizontal="right"/>
      <protection locked="0"/>
    </xf>
    <xf numFmtId="0" fontId="19" fillId="0" borderId="1" xfId="0" applyFont="1" applyBorder="1" applyAlignment="1" applyProtection="1">
      <alignment horizontal="right"/>
      <protection/>
    </xf>
    <xf numFmtId="0" fontId="19" fillId="0" borderId="1" xfId="17" applyNumberFormat="1" applyFont="1" applyFill="1" applyBorder="1" applyAlignment="1" applyProtection="1">
      <alignment/>
      <protection locked="0"/>
    </xf>
    <xf numFmtId="0" fontId="19" fillId="0" borderId="1" xfId="0" applyNumberFormat="1" applyFont="1" applyBorder="1" applyAlignment="1" applyProtection="1">
      <alignment/>
      <protection locked="0"/>
    </xf>
    <xf numFmtId="0" fontId="19" fillId="0" borderId="1" xfId="0" applyFont="1" applyBorder="1" applyAlignment="1" applyProtection="1">
      <alignment/>
      <protection/>
    </xf>
    <xf numFmtId="0" fontId="19" fillId="0" borderId="1" xfId="0" applyFont="1" applyBorder="1" applyAlignment="1" applyProtection="1">
      <alignment horizontal="right"/>
      <protection locked="0"/>
    </xf>
    <xf numFmtId="0" fontId="16" fillId="0" borderId="1" xfId="29" applyFont="1" applyFill="1" applyBorder="1" applyAlignment="1" applyProtection="1">
      <alignment horizontal="right"/>
      <protection/>
    </xf>
    <xf numFmtId="0" fontId="19" fillId="0" borderId="1" xfId="0" applyFont="1" applyBorder="1" applyAlignment="1" applyProtection="1">
      <alignment horizontal="right"/>
      <protection locked="0"/>
    </xf>
    <xf numFmtId="176" fontId="19" fillId="0" borderId="1" xfId="17" applyNumberFormat="1" applyFont="1" applyFill="1" applyBorder="1" applyAlignment="1" applyProtection="1">
      <alignment horizontal="right"/>
      <protection/>
    </xf>
    <xf numFmtId="0" fontId="19" fillId="1" borderId="1" xfId="17" applyNumberFormat="1" applyFont="1" applyFill="1" applyBorder="1" applyAlignment="1" applyProtection="1">
      <alignment/>
      <protection/>
    </xf>
    <xf numFmtId="177" fontId="19" fillId="0" borderId="1" xfId="17" applyNumberFormat="1" applyFont="1" applyFill="1" applyBorder="1" applyAlignment="1" applyProtection="1">
      <alignment horizontal="right"/>
      <protection locked="0"/>
    </xf>
    <xf numFmtId="0" fontId="19" fillId="0" borderId="1" xfId="17" applyNumberFormat="1" applyFont="1" applyFill="1" applyBorder="1" applyAlignment="1" applyProtection="1">
      <alignment horizontal="right"/>
      <protection/>
    </xf>
    <xf numFmtId="0" fontId="19" fillId="0" borderId="1" xfId="0" applyNumberFormat="1" applyFont="1" applyBorder="1" applyAlignment="1" applyProtection="1">
      <alignment horizontal="right"/>
      <protection/>
    </xf>
    <xf numFmtId="0" fontId="19" fillId="4" borderId="4" xfId="48" applyFont="1" applyFill="1" applyBorder="1" applyAlignment="1">
      <alignment horizontal="right"/>
      <protection/>
    </xf>
    <xf numFmtId="0" fontId="19" fillId="0" borderId="1" xfId="0" applyFont="1" applyBorder="1" applyAlignment="1">
      <alignment horizontal="right"/>
    </xf>
    <xf numFmtId="0" fontId="19" fillId="0" borderId="4" xfId="49" applyFont="1" applyFill="1" applyBorder="1" applyAlignment="1">
      <alignment horizontal="right"/>
      <protection/>
    </xf>
    <xf numFmtId="0" fontId="19" fillId="0" borderId="0" xfId="0" applyFont="1" applyAlignment="1">
      <alignment horizontal="right"/>
    </xf>
    <xf numFmtId="0" fontId="19" fillId="4" borderId="4" xfId="49" applyFont="1" applyFill="1" applyBorder="1" applyAlignment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0" fontId="19" fillId="4" borderId="4" xfId="50" applyFont="1" applyFill="1" applyBorder="1" applyAlignment="1">
      <alignment horizontal="right"/>
      <protection/>
    </xf>
    <xf numFmtId="0" fontId="19" fillId="4" borderId="4" xfId="50" applyFont="1" applyFill="1" applyBorder="1" applyAlignment="1">
      <alignment horizontal="right"/>
      <protection/>
    </xf>
    <xf numFmtId="0" fontId="16" fillId="0" borderId="1" xfId="40" applyFont="1" applyFill="1" applyBorder="1" applyAlignment="1" applyProtection="1">
      <alignment horizontal="right"/>
      <protection locked="0"/>
    </xf>
    <xf numFmtId="0" fontId="19" fillId="4" borderId="4" xfId="41" applyFont="1" applyFill="1" applyBorder="1" applyAlignment="1">
      <alignment horizontal="right"/>
      <protection/>
    </xf>
    <xf numFmtId="0" fontId="20" fillId="0" borderId="1" xfId="38" applyFont="1" applyFill="1" applyBorder="1" applyAlignment="1">
      <alignment horizontal="right"/>
      <protection/>
    </xf>
    <xf numFmtId="0" fontId="20" fillId="0" borderId="1" xfId="0" applyFont="1" applyBorder="1" applyAlignment="1" applyProtection="1">
      <alignment horizontal="right"/>
      <protection locked="0"/>
    </xf>
    <xf numFmtId="0" fontId="20" fillId="0" borderId="1" xfId="0" applyFont="1" applyBorder="1" applyAlignment="1" applyProtection="1">
      <alignment horizontal="right"/>
      <protection/>
    </xf>
    <xf numFmtId="0" fontId="19" fillId="0" borderId="1" xfId="0" applyFont="1" applyBorder="1" applyAlignment="1" applyProtection="1">
      <alignment/>
      <protection locked="0"/>
    </xf>
    <xf numFmtId="0" fontId="19" fillId="4" borderId="4" xfId="43" applyFont="1" applyFill="1" applyBorder="1" applyAlignment="1">
      <alignment/>
      <protection/>
    </xf>
    <xf numFmtId="0" fontId="19" fillId="4" borderId="10" xfId="43" applyFont="1" applyFill="1" applyBorder="1" applyAlignment="1">
      <alignment/>
      <protection/>
    </xf>
    <xf numFmtId="0" fontId="19" fillId="0" borderId="1" xfId="0" applyFont="1" applyBorder="1" applyAlignment="1">
      <alignment/>
    </xf>
    <xf numFmtId="0" fontId="19" fillId="4" borderId="5" xfId="43" applyFont="1" applyFill="1" applyBorder="1" applyAlignment="1">
      <alignment/>
      <protection/>
    </xf>
    <xf numFmtId="0" fontId="19" fillId="0" borderId="1" xfId="0" applyFont="1" applyBorder="1" applyAlignment="1" applyProtection="1">
      <alignment/>
      <protection locked="0"/>
    </xf>
    <xf numFmtId="0" fontId="19" fillId="4" borderId="4" xfId="44" applyFont="1" applyFill="1" applyBorder="1" applyAlignment="1">
      <alignment horizontal="right"/>
      <protection/>
    </xf>
    <xf numFmtId="0" fontId="19" fillId="4" borderId="10" xfId="44" applyFont="1" applyFill="1" applyBorder="1" applyAlignment="1">
      <alignment horizontal="right"/>
      <protection/>
    </xf>
    <xf numFmtId="0" fontId="21" fillId="2" borderId="1" xfId="51" applyFont="1" applyFill="1" applyBorder="1" applyAlignment="1" applyProtection="1">
      <alignment horizontal="center"/>
      <protection/>
    </xf>
    <xf numFmtId="0" fontId="21" fillId="2" borderId="7" xfId="51" applyFont="1" applyFill="1" applyBorder="1" applyAlignment="1" applyProtection="1">
      <alignment horizontal="center"/>
      <protection/>
    </xf>
    <xf numFmtId="0" fontId="21" fillId="0" borderId="1" xfId="51" applyNumberFormat="1" applyFont="1" applyFill="1" applyBorder="1" applyAlignment="1" applyProtection="1">
      <alignment horizontal="center" vertical="center" wrapText="1"/>
      <protection/>
    </xf>
    <xf numFmtId="0" fontId="6" fillId="0" borderId="1" xfId="32" applyFont="1" applyFill="1" applyBorder="1" applyAlignment="1">
      <alignment horizontal="left" wrapText="1" indent="3"/>
      <protection/>
    </xf>
    <xf numFmtId="0" fontId="6" fillId="0" borderId="1" xfId="32" applyFont="1" applyFill="1" applyBorder="1" applyAlignment="1">
      <alignment horizontal="left" wrapText="1" indent="4"/>
      <protection/>
    </xf>
    <xf numFmtId="0" fontId="13" fillId="0" borderId="0" xfId="15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wrapText="1"/>
      <protection locked="0"/>
    </xf>
    <xf numFmtId="0" fontId="19" fillId="0" borderId="0" xfId="0" applyNumberFormat="1" applyFont="1" applyBorder="1" applyAlignment="1" applyProtection="1">
      <alignment horizontal="right"/>
      <protection locked="0"/>
    </xf>
    <xf numFmtId="0" fontId="19" fillId="0" borderId="0" xfId="47" applyFont="1" applyFill="1" applyBorder="1" applyAlignment="1">
      <alignment horizontal="right"/>
      <protection/>
    </xf>
    <xf numFmtId="0" fontId="6" fillId="0" borderId="0" xfId="0" applyFont="1" applyFill="1" applyBorder="1" applyAlignment="1" applyProtection="1">
      <alignment wrapText="1"/>
      <protection locked="0"/>
    </xf>
    <xf numFmtId="0" fontId="19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32" applyFont="1" applyFill="1" applyBorder="1" applyAlignment="1">
      <alignment horizontal="left" wrapText="1" indent="3"/>
      <protection/>
    </xf>
    <xf numFmtId="0" fontId="19" fillId="0" borderId="0" xfId="0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vertical="center"/>
      <protection locked="0"/>
    </xf>
    <xf numFmtId="0" fontId="0" fillId="1" borderId="1" xfId="17" applyNumberFormat="1" applyFont="1" applyFill="1" applyBorder="1" applyAlignment="1" applyProtection="1">
      <alignment/>
      <protection/>
    </xf>
    <xf numFmtId="0" fontId="0" fillId="0" borderId="1" xfId="17" applyNumberFormat="1" applyFont="1" applyFill="1" applyBorder="1" applyAlignment="1" applyProtection="1">
      <alignment vertical="center"/>
      <protection locked="0"/>
    </xf>
    <xf numFmtId="0" fontId="0" fillId="1" borderId="1" xfId="0" applyNumberFormat="1" applyFont="1" applyFill="1" applyBorder="1" applyAlignment="1" applyProtection="1">
      <alignment/>
      <protection/>
    </xf>
    <xf numFmtId="0" fontId="6" fillId="1" borderId="1" xfId="29" applyNumberFormat="1" applyFont="1" applyFill="1" applyBorder="1" applyAlignment="1" applyProtection="1">
      <alignment horizontal="right"/>
      <protection/>
    </xf>
    <xf numFmtId="0" fontId="0" fillId="1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Border="1" applyAlignment="1" applyProtection="1" quotePrefix="1">
      <alignment vertical="center"/>
      <protection locked="0"/>
    </xf>
    <xf numFmtId="0" fontId="11" fillId="0" borderId="7" xfId="15" applyFont="1" applyFill="1" applyBorder="1" applyAlignment="1" applyProtection="1">
      <alignment horizontal="left" wrapText="1" indent="1"/>
      <protection/>
    </xf>
    <xf numFmtId="0" fontId="0" fillId="0" borderId="0" xfId="0" applyBorder="1" applyAlignment="1">
      <alignment/>
    </xf>
    <xf numFmtId="0" fontId="22" fillId="1" borderId="1" xfId="0" applyFont="1" applyFill="1" applyBorder="1" applyAlignment="1" applyProtection="1">
      <alignment vertical="center"/>
      <protection/>
    </xf>
    <xf numFmtId="0" fontId="2" fillId="0" borderId="11" xfId="31" applyFont="1" applyFill="1" applyBorder="1" applyAlignment="1" applyProtection="1">
      <alignment horizontal="left" wrapText="1" indent="3"/>
      <protection/>
    </xf>
    <xf numFmtId="0" fontId="23" fillId="0" borderId="1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1" xfId="29" applyFont="1" applyFill="1" applyBorder="1" applyAlignment="1" applyProtection="1">
      <alignment horizontal="center" vertical="center"/>
      <protection/>
    </xf>
    <xf numFmtId="0" fontId="2" fillId="0" borderId="1" xfId="18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" xfId="30" applyFont="1" applyFill="1" applyBorder="1" applyAlignment="1" applyProtection="1">
      <alignment horizontal="left" wrapText="1"/>
      <protection/>
    </xf>
    <xf numFmtId="0" fontId="25" fillId="0" borderId="0" xfId="15" applyFont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6" fillId="0" borderId="1" xfId="30" applyFont="1" applyFill="1" applyBorder="1" applyAlignment="1" applyProtection="1">
      <alignment horizontal="left" wrapText="1"/>
      <protection/>
    </xf>
    <xf numFmtId="0" fontId="6" fillId="0" borderId="1" xfId="30" applyFont="1" applyFill="1" applyBorder="1" applyAlignment="1" applyProtection="1">
      <alignment horizontal="left" wrapText="1" indent="1"/>
      <protection/>
    </xf>
    <xf numFmtId="0" fontId="24" fillId="0" borderId="1" xfId="30" applyFont="1" applyFill="1" applyBorder="1" applyAlignment="1" applyProtection="1">
      <alignment horizontal="left" wrapText="1" indent="2"/>
      <protection/>
    </xf>
    <xf numFmtId="0" fontId="6" fillId="0" borderId="1" xfId="30" applyFont="1" applyFill="1" applyBorder="1" applyAlignment="1" applyProtection="1">
      <alignment horizontal="left" wrapText="1" indent="3"/>
      <protection/>
    </xf>
    <xf numFmtId="0" fontId="24" fillId="0" borderId="1" xfId="30" applyFont="1" applyFill="1" applyBorder="1" applyAlignment="1" applyProtection="1">
      <alignment horizontal="left" wrapText="1" indent="1"/>
      <protection/>
    </xf>
    <xf numFmtId="0" fontId="6" fillId="0" borderId="1" xfId="31" applyFont="1" applyFill="1" applyBorder="1" applyAlignment="1" applyProtection="1">
      <alignment horizontal="left" wrapText="1" indent="1"/>
      <protection/>
    </xf>
    <xf numFmtId="0" fontId="6" fillId="0" borderId="1" xfId="31" applyFont="1" applyFill="1" applyBorder="1" applyAlignment="1" applyProtection="1">
      <alignment horizontal="left" wrapText="1" indent="2"/>
      <protection/>
    </xf>
    <xf numFmtId="0" fontId="6" fillId="0" borderId="1" xfId="31" applyFont="1" applyFill="1" applyBorder="1" applyAlignment="1" applyProtection="1">
      <alignment horizontal="left" wrapText="1" indent="3"/>
      <protection/>
    </xf>
    <xf numFmtId="0" fontId="6" fillId="0" borderId="11" xfId="31" applyFont="1" applyFill="1" applyBorder="1" applyAlignment="1" applyProtection="1">
      <alignment horizontal="left" wrapText="1" indent="3"/>
      <protection/>
    </xf>
    <xf numFmtId="0" fontId="6" fillId="0" borderId="1" xfId="31" applyFont="1" applyFill="1" applyBorder="1" applyAlignment="1" applyProtection="1">
      <alignment horizontal="left" wrapText="1" indent="3"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15" applyFont="1" applyAlignment="1">
      <alignment horizontal="center"/>
    </xf>
    <xf numFmtId="0" fontId="26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center" vertical="center"/>
      <protection/>
    </xf>
    <xf numFmtId="0" fontId="30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31" fillId="0" borderId="0" xfId="0" applyFont="1" applyAlignment="1" applyProtection="1">
      <alignment/>
      <protection/>
    </xf>
    <xf numFmtId="0" fontId="26" fillId="0" borderId="1" xfId="0" applyFont="1" applyBorder="1" applyAlignment="1">
      <alignment horizontal="left" vertical="top" wrapText="1" indent="2"/>
    </xf>
    <xf numFmtId="0" fontId="26" fillId="0" borderId="12" xfId="0" applyFont="1" applyBorder="1" applyAlignment="1">
      <alignment horizontal="center" vertical="top" wrapText="1"/>
    </xf>
    <xf numFmtId="0" fontId="26" fillId="0" borderId="12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9" xfId="0" applyFont="1" applyBorder="1" applyAlignment="1">
      <alignment horizontal="center" vertical="top" wrapText="1"/>
    </xf>
    <xf numFmtId="0" fontId="26" fillId="0" borderId="2" xfId="0" applyFont="1" applyBorder="1" applyAlignment="1">
      <alignment vertical="top" wrapText="1"/>
    </xf>
    <xf numFmtId="0" fontId="26" fillId="0" borderId="3" xfId="0" applyFont="1" applyBorder="1" applyAlignment="1">
      <alignment vertical="top" wrapText="1"/>
    </xf>
    <xf numFmtId="0" fontId="26" fillId="0" borderId="13" xfId="0" applyFont="1" applyBorder="1" applyAlignment="1">
      <alignment horizontal="center" vertical="top" wrapText="1"/>
    </xf>
    <xf numFmtId="0" fontId="26" fillId="0" borderId="13" xfId="0" applyFont="1" applyBorder="1" applyAlignment="1">
      <alignment vertical="top" wrapText="1"/>
    </xf>
    <xf numFmtId="0" fontId="26" fillId="0" borderId="2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 applyProtection="1">
      <alignment vertical="center"/>
      <protection/>
    </xf>
    <xf numFmtId="0" fontId="26" fillId="0" borderId="1" xfId="0" applyFont="1" applyBorder="1" applyAlignment="1" applyProtection="1">
      <alignment vertical="center"/>
      <protection locked="0"/>
    </xf>
    <xf numFmtId="0" fontId="26" fillId="0" borderId="1" xfId="0" applyFont="1" applyBorder="1" applyAlignment="1" applyProtection="1">
      <alignment horizontal="center" vertical="center"/>
      <protection/>
    </xf>
    <xf numFmtId="0" fontId="26" fillId="1" borderId="1" xfId="0" applyFont="1" applyFill="1" applyBorder="1" applyAlignment="1" applyProtection="1">
      <alignment/>
      <protection/>
    </xf>
    <xf numFmtId="0" fontId="32" fillId="0" borderId="1" xfId="0" applyFont="1" applyBorder="1" applyAlignment="1" applyProtection="1">
      <alignment/>
      <protection locked="0"/>
    </xf>
    <xf numFmtId="0" fontId="26" fillId="0" borderId="0" xfId="0" applyFont="1" applyAlignment="1">
      <alignment vertical="center"/>
    </xf>
    <xf numFmtId="0" fontId="27" fillId="2" borderId="2" xfId="18" applyFont="1" applyFill="1" applyBorder="1" applyAlignment="1" applyProtection="1">
      <alignment horizontal="center" vertical="center"/>
      <protection/>
    </xf>
    <xf numFmtId="0" fontId="27" fillId="2" borderId="3" xfId="18" applyFont="1" applyFill="1" applyBorder="1" applyAlignment="1" applyProtection="1">
      <alignment horizontal="center" vertical="center"/>
      <protection/>
    </xf>
    <xf numFmtId="0" fontId="26" fillId="2" borderId="1" xfId="0" applyFont="1" applyFill="1" applyBorder="1" applyAlignment="1" applyProtection="1">
      <alignment horizontal="center" vertical="center"/>
      <protection/>
    </xf>
    <xf numFmtId="0" fontId="27" fillId="0" borderId="1" xfId="38" applyFont="1" applyFill="1" applyBorder="1" applyAlignment="1" applyProtection="1">
      <alignment horizontal="center" vertical="center" wrapText="1"/>
      <protection/>
    </xf>
    <xf numFmtId="0" fontId="27" fillId="0" borderId="1" xfId="39" applyFont="1" applyFill="1" applyBorder="1" applyAlignment="1" applyProtection="1">
      <alignment horizontal="center" vertical="center" wrapText="1"/>
      <protection/>
    </xf>
    <xf numFmtId="0" fontId="27" fillId="0" borderId="1" xfId="36" applyFont="1" applyFill="1" applyBorder="1" applyAlignment="1" applyProtection="1">
      <alignment horizontal="left" vertical="center" wrapText="1" indent="1"/>
      <protection/>
    </xf>
    <xf numFmtId="0" fontId="27" fillId="0" borderId="2" xfId="39" applyFont="1" applyFill="1" applyBorder="1" applyAlignment="1" applyProtection="1">
      <alignment horizontal="left" vertical="center" wrapText="1" indent="1"/>
      <protection/>
    </xf>
    <xf numFmtId="0" fontId="27" fillId="0" borderId="11" xfId="39" applyFont="1" applyFill="1" applyBorder="1" applyAlignment="1" applyProtection="1">
      <alignment horizontal="left" vertical="center" wrapText="1" indent="1"/>
      <protection/>
    </xf>
    <xf numFmtId="0" fontId="27" fillId="0" borderId="3" xfId="39" applyFont="1" applyFill="1" applyBorder="1" applyAlignment="1" applyProtection="1">
      <alignment horizontal="left" vertical="center" wrapText="1" indent="1"/>
      <protection/>
    </xf>
    <xf numFmtId="0" fontId="27" fillId="0" borderId="1" xfId="39" applyFont="1" applyFill="1" applyBorder="1" applyAlignment="1" applyProtection="1">
      <alignment horizontal="left" vertical="center" wrapText="1" indent="1"/>
      <protection/>
    </xf>
    <xf numFmtId="0" fontId="27" fillId="0" borderId="11" xfId="39" applyFont="1" applyFill="1" applyBorder="1" applyAlignment="1" applyProtection="1">
      <alignment horizontal="left" vertical="center" wrapText="1"/>
      <protection/>
    </xf>
    <xf numFmtId="0" fontId="26" fillId="0" borderId="2" xfId="39" applyFont="1" applyFill="1" applyBorder="1" applyAlignment="1" applyProtection="1">
      <alignment horizontal="left" vertical="center" wrapText="1"/>
      <protection/>
    </xf>
    <xf numFmtId="0" fontId="26" fillId="0" borderId="1" xfId="39" applyFont="1" applyFill="1" applyBorder="1" applyAlignment="1" applyProtection="1">
      <alignment horizontal="center" vertical="center" wrapText="1"/>
      <protection/>
    </xf>
    <xf numFmtId="0" fontId="27" fillId="0" borderId="1" xfId="39" applyFont="1" applyFill="1" applyBorder="1" applyAlignment="1" applyProtection="1">
      <alignment horizontal="left" vertical="center" wrapText="1"/>
      <protection/>
    </xf>
    <xf numFmtId="0" fontId="26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0" fontId="26" fillId="0" borderId="1" xfId="0" applyFont="1" applyBorder="1" applyAlignment="1">
      <alignment horizontal="justify" vertical="top" wrapText="1"/>
    </xf>
    <xf numFmtId="0" fontId="26" fillId="0" borderId="1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12" xfId="0" applyFont="1" applyBorder="1" applyAlignment="1" applyProtection="1">
      <alignment vertical="center"/>
      <protection locked="0"/>
    </xf>
    <xf numFmtId="0" fontId="26" fillId="0" borderId="1" xfId="0" applyFont="1" applyBorder="1" applyAlignment="1">
      <alignment vertical="top" wrapText="1"/>
    </xf>
    <xf numFmtId="0" fontId="26" fillId="0" borderId="12" xfId="0" applyFont="1" applyFill="1" applyBorder="1" applyAlignment="1" applyProtection="1">
      <alignment vertical="center"/>
      <protection locked="0"/>
    </xf>
    <xf numFmtId="0" fontId="26" fillId="0" borderId="1" xfId="0" applyFont="1" applyFill="1" applyBorder="1" applyAlignment="1" applyProtection="1">
      <alignment vertical="center"/>
      <protection locked="0"/>
    </xf>
    <xf numFmtId="0" fontId="26" fillId="0" borderId="12" xfId="0" applyFont="1" applyFill="1" applyBorder="1" applyAlignment="1" applyProtection="1">
      <alignment vertical="center"/>
      <protection/>
    </xf>
    <xf numFmtId="0" fontId="26" fillId="0" borderId="1" xfId="0" applyFont="1" applyFill="1" applyBorder="1" applyAlignment="1" applyProtection="1">
      <alignment vertical="center"/>
      <protection/>
    </xf>
    <xf numFmtId="0" fontId="26" fillId="2" borderId="1" xfId="0" applyFont="1" applyFill="1" applyBorder="1" applyAlignment="1" applyProtection="1">
      <alignment horizontal="center" vertical="center" wrapText="1"/>
      <protection/>
    </xf>
    <xf numFmtId="0" fontId="26" fillId="0" borderId="1" xfId="38" applyFont="1" applyFill="1" applyBorder="1" applyAlignment="1" applyProtection="1">
      <alignment vertical="center" wrapText="1"/>
      <protection locked="0"/>
    </xf>
    <xf numFmtId="0" fontId="26" fillId="1" borderId="1" xfId="0" applyFont="1" applyFill="1" applyBorder="1" applyAlignment="1" applyProtection="1">
      <alignment vertical="center"/>
      <protection/>
    </xf>
    <xf numFmtId="0" fontId="26" fillId="0" borderId="1" xfId="0" applyFont="1" applyBorder="1" applyAlignment="1">
      <alignment/>
    </xf>
    <xf numFmtId="0" fontId="34" fillId="0" borderId="0" xfId="15" applyFont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0" fontId="26" fillId="0" borderId="12" xfId="38" applyFont="1" applyFill="1" applyBorder="1" applyAlignment="1" applyProtection="1">
      <alignment vertical="center" wrapText="1"/>
      <protection locked="0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left" wrapText="1"/>
    </xf>
    <xf numFmtId="0" fontId="26" fillId="0" borderId="1" xfId="0" applyFont="1" applyBorder="1" applyAlignment="1" applyProtection="1">
      <alignment horizontal="center" vertical="center"/>
      <protection locked="0"/>
    </xf>
    <xf numFmtId="0" fontId="26" fillId="1" borderId="1" xfId="0" applyFont="1" applyFill="1" applyBorder="1" applyAlignment="1" applyProtection="1">
      <alignment horizontal="center" vertical="center"/>
      <protection/>
    </xf>
    <xf numFmtId="0" fontId="26" fillId="0" borderId="1" xfId="0" applyFont="1" applyBorder="1" applyAlignment="1" applyProtection="1">
      <alignment horizontal="left" vertical="center"/>
      <protection locked="0"/>
    </xf>
    <xf numFmtId="0" fontId="26" fillId="0" borderId="1" xfId="0" applyFont="1" applyBorder="1" applyAlignment="1">
      <alignment horizontal="center" vertical="center"/>
    </xf>
    <xf numFmtId="0" fontId="27" fillId="0" borderId="1" xfId="23" applyFont="1" applyFill="1" applyBorder="1" applyAlignment="1" applyProtection="1">
      <alignment horizontal="left" vertical="center" wrapText="1"/>
      <protection locked="0"/>
    </xf>
    <xf numFmtId="0" fontId="26" fillId="0" borderId="1" xfId="0" applyFont="1" applyBorder="1" applyAlignment="1" applyProtection="1">
      <alignment/>
      <protection/>
    </xf>
    <xf numFmtId="0" fontId="36" fillId="2" borderId="1" xfId="0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vertical="center" wrapText="1"/>
      <protection locked="0"/>
    </xf>
    <xf numFmtId="0" fontId="29" fillId="0" borderId="0" xfId="15" applyFont="1" applyAlignment="1" applyProtection="1">
      <alignment horizontal="center"/>
      <protection/>
    </xf>
    <xf numFmtId="0" fontId="26" fillId="0" borderId="1" xfId="0" applyFont="1" applyBorder="1" applyAlignment="1" applyProtection="1">
      <alignment horizontal="right" vertical="center"/>
      <protection locked="0"/>
    </xf>
    <xf numFmtId="0" fontId="26" fillId="0" borderId="1" xfId="0" applyFont="1" applyFill="1" applyBorder="1" applyAlignment="1" applyProtection="1">
      <alignment horizontal="right" vertical="center"/>
      <protection locked="0"/>
    </xf>
    <xf numFmtId="0" fontId="26" fillId="0" borderId="2" xfId="0" applyFont="1" applyBorder="1" applyAlignment="1" applyProtection="1">
      <alignment horizontal="right" vertical="center"/>
      <protection locked="0"/>
    </xf>
    <xf numFmtId="0" fontId="26" fillId="0" borderId="9" xfId="0" applyFont="1" applyBorder="1" applyAlignment="1" applyProtection="1">
      <alignment/>
      <protection/>
    </xf>
    <xf numFmtId="0" fontId="26" fillId="0" borderId="3" xfId="0" applyFont="1" applyBorder="1" applyAlignment="1" applyProtection="1">
      <alignment horizontal="right" vertical="center"/>
      <protection locked="0"/>
    </xf>
    <xf numFmtId="0" fontId="26" fillId="0" borderId="1" xfId="0" applyFont="1" applyBorder="1" applyAlignment="1" applyProtection="1">
      <alignment horizontal="center"/>
      <protection/>
    </xf>
    <xf numFmtId="0" fontId="26" fillId="0" borderId="3" xfId="0" applyFont="1" applyBorder="1" applyAlignment="1" applyProtection="1">
      <alignment horizontal="center" vertical="center"/>
      <protection locked="0"/>
    </xf>
    <xf numFmtId="0" fontId="27" fillId="2" borderId="2" xfId="18" applyFont="1" applyFill="1" applyBorder="1" applyAlignment="1" applyProtection="1">
      <alignment horizontal="center"/>
      <protection hidden="1"/>
    </xf>
    <xf numFmtId="0" fontId="27" fillId="2" borderId="3" xfId="18" applyFont="1" applyFill="1" applyBorder="1" applyAlignment="1" applyProtection="1">
      <alignment horizontal="center" vertical="top" wrapText="1"/>
      <protection/>
    </xf>
    <xf numFmtId="0" fontId="27" fillId="0" borderId="1" xfId="26" applyFont="1" applyFill="1" applyBorder="1" applyAlignment="1" applyProtection="1">
      <alignment horizontal="left" vertical="center" wrapText="1"/>
      <protection/>
    </xf>
    <xf numFmtId="0" fontId="27" fillId="0" borderId="1" xfId="26" applyFont="1" applyFill="1" applyBorder="1" applyAlignment="1" applyProtection="1">
      <alignment horizontal="center" wrapText="1"/>
      <protection/>
    </xf>
    <xf numFmtId="0" fontId="27" fillId="0" borderId="1" xfId="26" applyFont="1" applyFill="1" applyBorder="1" applyAlignment="1" applyProtection="1">
      <alignment horizontal="left" vertical="center" wrapText="1" indent="2"/>
      <protection/>
    </xf>
    <xf numFmtId="0" fontId="27" fillId="0" borderId="1" xfId="26" applyFont="1" applyFill="1" applyBorder="1" applyAlignment="1" applyProtection="1">
      <alignment vertical="center" wrapText="1"/>
      <protection/>
    </xf>
    <xf numFmtId="0" fontId="27" fillId="0" borderId="2" xfId="26" applyFont="1" applyFill="1" applyBorder="1" applyAlignment="1" applyProtection="1">
      <alignment vertical="center" wrapText="1"/>
      <protection/>
    </xf>
    <xf numFmtId="0" fontId="27" fillId="0" borderId="2" xfId="26" applyFont="1" applyFill="1" applyBorder="1" applyAlignment="1" applyProtection="1">
      <alignment horizontal="center" wrapText="1"/>
      <protection/>
    </xf>
    <xf numFmtId="0" fontId="27" fillId="0" borderId="12" xfId="26" applyFont="1" applyFill="1" applyBorder="1" applyAlignment="1" applyProtection="1">
      <alignment vertical="center" wrapText="1"/>
      <protection/>
    </xf>
    <xf numFmtId="0" fontId="27" fillId="0" borderId="3" xfId="26" applyFont="1" applyFill="1" applyBorder="1" applyAlignment="1" applyProtection="1">
      <alignment horizontal="center" wrapText="1"/>
      <protection/>
    </xf>
    <xf numFmtId="0" fontId="27" fillId="0" borderId="1" xfId="26" applyFont="1" applyFill="1" applyBorder="1" applyAlignment="1" applyProtection="1">
      <alignment horizontal="left" vertical="center" wrapText="1" indent="1"/>
      <protection/>
    </xf>
    <xf numFmtId="0" fontId="6" fillId="0" borderId="3" xfId="0" applyNumberFormat="1" applyFont="1" applyBorder="1" applyAlignment="1">
      <alignment vertical="top" wrapText="1"/>
    </xf>
    <xf numFmtId="0" fontId="6" fillId="0" borderId="3" xfId="0" applyFont="1" applyBorder="1" applyAlignment="1">
      <alignment horizontal="left" vertical="top" wrapText="1"/>
    </xf>
    <xf numFmtId="0" fontId="27" fillId="0" borderId="1" xfId="24" applyFont="1" applyFill="1" applyBorder="1" applyAlignment="1" applyProtection="1">
      <alignment horizontal="left" wrapText="1"/>
      <protection/>
    </xf>
    <xf numFmtId="0" fontId="27" fillId="0" borderId="1" xfId="38" applyFont="1" applyFill="1" applyBorder="1" applyAlignment="1" applyProtection="1">
      <alignment horizontal="center" wrapText="1"/>
      <protection/>
    </xf>
    <xf numFmtId="0" fontId="27" fillId="0" borderId="1" xfId="36" applyFont="1" applyFill="1" applyBorder="1" applyAlignment="1" applyProtection="1">
      <alignment horizontal="left" wrapText="1" indent="1"/>
      <protection/>
    </xf>
    <xf numFmtId="0" fontId="27" fillId="0" borderId="1" xfId="24" applyFont="1" applyFill="1" applyBorder="1" applyAlignment="1" applyProtection="1">
      <alignment horizontal="left" wrapText="1" indent="2"/>
      <protection/>
    </xf>
    <xf numFmtId="0" fontId="27" fillId="0" borderId="1" xfId="24" applyFont="1" applyFill="1" applyBorder="1" applyAlignment="1" applyProtection="1">
      <alignment horizontal="left" wrapText="1" indent="1"/>
      <protection/>
    </xf>
    <xf numFmtId="0" fontId="27" fillId="0" borderId="1" xfId="21" applyFont="1" applyFill="1" applyBorder="1" applyAlignment="1" applyProtection="1">
      <alignment horizontal="left" vertical="center" wrapText="1"/>
      <protection/>
    </xf>
    <xf numFmtId="0" fontId="27" fillId="0" borderId="1" xfId="40" applyFont="1" applyFill="1" applyBorder="1" applyAlignment="1" applyProtection="1">
      <alignment horizontal="center" wrapText="1"/>
      <protection/>
    </xf>
    <xf numFmtId="0" fontId="27" fillId="0" borderId="1" xfId="22" applyFont="1" applyFill="1" applyBorder="1" applyAlignment="1" applyProtection="1">
      <alignment horizontal="left" vertical="center" wrapText="1"/>
      <protection hidden="1"/>
    </xf>
    <xf numFmtId="0" fontId="27" fillId="0" borderId="1" xfId="40" applyFont="1" applyFill="1" applyBorder="1" applyAlignment="1" applyProtection="1">
      <alignment horizontal="center" vertical="center" wrapText="1"/>
      <protection/>
    </xf>
    <xf numFmtId="0" fontId="27" fillId="0" borderId="1" xfId="22" applyFont="1" applyFill="1" applyBorder="1" applyAlignment="1" applyProtection="1">
      <alignment horizontal="left" vertical="center" wrapText="1"/>
      <protection/>
    </xf>
    <xf numFmtId="0" fontId="27" fillId="2" borderId="3" xfId="18" applyFont="1" applyFill="1" applyBorder="1" applyAlignment="1">
      <alignment horizontal="center" vertical="top"/>
      <protection/>
    </xf>
    <xf numFmtId="0" fontId="27" fillId="0" borderId="1" xfId="23" applyFont="1" applyFill="1" applyBorder="1" applyAlignment="1">
      <alignment horizontal="left" vertical="center" wrapText="1"/>
      <protection/>
    </xf>
    <xf numFmtId="0" fontId="27" fillId="0" borderId="1" xfId="40" applyFont="1" applyFill="1" applyBorder="1" applyAlignment="1">
      <alignment horizontal="center" vertical="center" wrapText="1"/>
      <protection/>
    </xf>
    <xf numFmtId="0" fontId="27" fillId="0" borderId="1" xfId="23" applyFont="1" applyFill="1" applyBorder="1" applyAlignment="1">
      <alignment horizontal="left" vertical="center" wrapText="1" indent="1"/>
      <protection/>
    </xf>
    <xf numFmtId="0" fontId="27" fillId="0" borderId="1" xfId="25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9" fillId="0" borderId="0" xfId="0" applyFont="1" applyAlignment="1">
      <alignment horizontal="justify"/>
    </xf>
    <xf numFmtId="0" fontId="38" fillId="0" borderId="18" xfId="0" applyFont="1" applyBorder="1" applyAlignment="1">
      <alignment/>
    </xf>
    <xf numFmtId="0" fontId="27" fillId="0" borderId="1" xfId="34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6" fillId="0" borderId="0" xfId="0" applyFont="1" applyAlignment="1">
      <alignment vertical="top"/>
    </xf>
    <xf numFmtId="0" fontId="33" fillId="0" borderId="1" xfId="0" applyFont="1" applyBorder="1" applyAlignment="1">
      <alignment vertical="top" wrapText="1"/>
    </xf>
    <xf numFmtId="0" fontId="26" fillId="0" borderId="1" xfId="0" applyFont="1" applyFill="1" applyBorder="1" applyAlignment="1">
      <alignment vertical="top" wrapText="1"/>
    </xf>
    <xf numFmtId="0" fontId="26" fillId="0" borderId="0" xfId="0" applyFont="1" applyAlignment="1">
      <alignment horizontal="right" vertical="top"/>
    </xf>
    <xf numFmtId="0" fontId="26" fillId="2" borderId="1" xfId="0" applyFont="1" applyFill="1" applyBorder="1" applyAlignment="1" applyProtection="1">
      <alignment horizontal="center" vertical="top" wrapText="1"/>
      <protection hidden="1"/>
    </xf>
    <xf numFmtId="4" fontId="26" fillId="0" borderId="1" xfId="0" applyNumberFormat="1" applyFont="1" applyBorder="1" applyAlignment="1">
      <alignment vertical="top"/>
    </xf>
    <xf numFmtId="4" fontId="26" fillId="0" borderId="1" xfId="0" applyNumberFormat="1" applyFont="1" applyFill="1" applyBorder="1" applyAlignment="1">
      <alignment vertical="top"/>
    </xf>
    <xf numFmtId="4" fontId="26" fillId="4" borderId="1" xfId="0" applyNumberFormat="1" applyFont="1" applyFill="1" applyBorder="1" applyAlignment="1">
      <alignment vertical="top"/>
    </xf>
    <xf numFmtId="0" fontId="26" fillId="0" borderId="0" xfId="0" applyFont="1" applyAlignment="1" applyProtection="1">
      <alignment vertical="top"/>
      <protection/>
    </xf>
    <xf numFmtId="0" fontId="28" fillId="0" borderId="2" xfId="34" applyFont="1" applyFill="1" applyBorder="1" applyAlignment="1" applyProtection="1">
      <alignment horizontal="left" vertical="top" wrapText="1"/>
      <protection/>
    </xf>
    <xf numFmtId="49" fontId="26" fillId="0" borderId="1" xfId="0" applyNumberFormat="1" applyFont="1" applyBorder="1" applyAlignment="1" applyProtection="1">
      <alignment horizontal="center" vertical="top"/>
      <protection/>
    </xf>
    <xf numFmtId="0" fontId="26" fillId="0" borderId="1" xfId="0" applyNumberFormat="1" applyFont="1" applyBorder="1" applyAlignment="1" applyProtection="1">
      <alignment vertical="top"/>
      <protection locked="0"/>
    </xf>
    <xf numFmtId="0" fontId="27" fillId="0" borderId="1" xfId="33" applyFont="1" applyFill="1" applyBorder="1" applyAlignment="1" applyProtection="1">
      <alignment horizontal="left" vertical="top" wrapText="1" indent="1"/>
      <protection/>
    </xf>
    <xf numFmtId="0" fontId="26" fillId="0" borderId="1" xfId="17" applyNumberFormat="1" applyFont="1" applyFill="1" applyBorder="1" applyAlignment="1" applyProtection="1">
      <alignment vertical="top"/>
      <protection locked="0"/>
    </xf>
    <xf numFmtId="0" fontId="27" fillId="0" borderId="1" xfId="34" applyFont="1" applyFill="1" applyBorder="1" applyAlignment="1" applyProtection="1">
      <alignment vertical="top" wrapText="1"/>
      <protection/>
    </xf>
    <xf numFmtId="0" fontId="37" fillId="0" borderId="1" xfId="34" applyFont="1" applyFill="1" applyBorder="1" applyAlignment="1" applyProtection="1">
      <alignment horizontal="left" vertical="top" wrapText="1" indent="1"/>
      <protection/>
    </xf>
    <xf numFmtId="0" fontId="37" fillId="0" borderId="1" xfId="33" applyFont="1" applyFill="1" applyBorder="1" applyAlignment="1" applyProtection="1">
      <alignment horizontal="left" vertical="top" wrapText="1" indent="2"/>
      <protection/>
    </xf>
    <xf numFmtId="49" fontId="26" fillId="0" borderId="0" xfId="0" applyNumberFormat="1" applyFont="1" applyAlignment="1" applyProtection="1">
      <alignment horizontal="center" vertical="top"/>
      <protection/>
    </xf>
    <xf numFmtId="0" fontId="26" fillId="0" borderId="1" xfId="0" applyNumberFormat="1" applyFont="1" applyFill="1" applyBorder="1" applyAlignment="1" applyProtection="1">
      <alignment vertical="top"/>
      <protection locked="0"/>
    </xf>
    <xf numFmtId="0" fontId="27" fillId="0" borderId="1" xfId="33" applyFont="1" applyFill="1" applyBorder="1" applyAlignment="1" applyProtection="1">
      <alignment vertical="top" wrapText="1"/>
      <protection/>
    </xf>
    <xf numFmtId="0" fontId="28" fillId="0" borderId="1" xfId="34" applyFont="1" applyFill="1" applyBorder="1" applyAlignment="1" applyProtection="1">
      <alignment horizontal="left" vertical="top" wrapText="1" indent="2"/>
      <protection/>
    </xf>
    <xf numFmtId="0" fontId="26" fillId="0" borderId="1" xfId="0" applyFont="1" applyBorder="1" applyAlignment="1" applyProtection="1">
      <alignment vertical="top"/>
      <protection/>
    </xf>
    <xf numFmtId="0" fontId="26" fillId="0" borderId="1" xfId="0" applyFont="1" applyBorder="1" applyAlignment="1" applyProtection="1">
      <alignment vertical="top"/>
      <protection locked="0"/>
    </xf>
    <xf numFmtId="0" fontId="26" fillId="2" borderId="19" xfId="0" applyFont="1" applyFill="1" applyBorder="1" applyAlignment="1" applyProtection="1">
      <alignment horizontal="center" vertical="top" wrapText="1"/>
      <protection hidden="1"/>
    </xf>
    <xf numFmtId="49" fontId="26" fillId="0" borderId="12" xfId="0" applyNumberFormat="1" applyFont="1" applyBorder="1" applyAlignment="1" applyProtection="1">
      <alignment horizontal="center" vertical="top"/>
      <protection/>
    </xf>
    <xf numFmtId="0" fontId="26" fillId="0" borderId="20" xfId="0" applyNumberFormat="1" applyFont="1" applyBorder="1" applyAlignment="1" applyProtection="1">
      <alignment vertical="top"/>
      <protection locked="0"/>
    </xf>
    <xf numFmtId="0" fontId="26" fillId="0" borderId="2" xfId="0" applyNumberFormat="1" applyFont="1" applyBorder="1" applyAlignment="1" applyProtection="1">
      <alignment vertical="top"/>
      <protection locked="0"/>
    </xf>
    <xf numFmtId="49" fontId="26" fillId="0" borderId="14" xfId="0" applyNumberFormat="1" applyFont="1" applyBorder="1" applyAlignment="1" applyProtection="1">
      <alignment horizontal="center" vertical="top"/>
      <protection/>
    </xf>
    <xf numFmtId="0" fontId="26" fillId="0" borderId="20" xfId="17" applyNumberFormat="1" applyFont="1" applyFill="1" applyBorder="1" applyAlignment="1" applyProtection="1">
      <alignment vertical="top"/>
      <protection locked="0"/>
    </xf>
    <xf numFmtId="0" fontId="26" fillId="0" borderId="2" xfId="17" applyNumberFormat="1" applyFont="1" applyFill="1" applyBorder="1" applyAlignment="1" applyProtection="1">
      <alignment vertical="top"/>
      <protection locked="0"/>
    </xf>
    <xf numFmtId="0" fontId="27" fillId="0" borderId="21" xfId="34" applyFont="1" applyFill="1" applyBorder="1" applyAlignment="1" applyProtection="1">
      <alignment horizontal="left" vertical="top" wrapText="1"/>
      <protection/>
    </xf>
    <xf numFmtId="49" fontId="26" fillId="0" borderId="13" xfId="0" applyNumberFormat="1" applyFont="1" applyBorder="1" applyAlignment="1" applyProtection="1">
      <alignment horizontal="center" vertical="top"/>
      <protection/>
    </xf>
    <xf numFmtId="0" fontId="26" fillId="0" borderId="22" xfId="0" applyNumberFormat="1" applyFont="1" applyBorder="1" applyAlignment="1" applyProtection="1">
      <alignment vertical="top"/>
      <protection locked="0"/>
    </xf>
    <xf numFmtId="0" fontId="26" fillId="0" borderId="3" xfId="0" applyNumberFormat="1" applyFont="1" applyBorder="1" applyAlignment="1" applyProtection="1">
      <alignment vertical="top"/>
      <protection locked="0"/>
    </xf>
    <xf numFmtId="49" fontId="26" fillId="0" borderId="9" xfId="0" applyNumberFormat="1" applyFont="1" applyBorder="1" applyAlignment="1" applyProtection="1">
      <alignment horizontal="center" vertical="top"/>
      <protection/>
    </xf>
    <xf numFmtId="0" fontId="26" fillId="0" borderId="23" xfId="0" applyNumberFormat="1" applyFont="1" applyBorder="1" applyAlignment="1" applyProtection="1">
      <alignment vertical="top"/>
      <protection locked="0"/>
    </xf>
    <xf numFmtId="0" fontId="26" fillId="0" borderId="11" xfId="0" applyNumberFormat="1" applyFont="1" applyBorder="1" applyAlignment="1" applyProtection="1">
      <alignment vertical="top"/>
      <protection locked="0"/>
    </xf>
    <xf numFmtId="49" fontId="26" fillId="0" borderId="24" xfId="0" applyNumberFormat="1" applyFont="1" applyBorder="1" applyAlignment="1" applyProtection="1">
      <alignment horizontal="center" vertical="top"/>
      <protection/>
    </xf>
    <xf numFmtId="49" fontId="26" fillId="0" borderId="0" xfId="0" applyNumberFormat="1" applyFont="1" applyBorder="1" applyAlignment="1" applyProtection="1">
      <alignment horizontal="center" vertical="top"/>
      <protection/>
    </xf>
    <xf numFmtId="0" fontId="27" fillId="0" borderId="1" xfId="33" applyFont="1" applyFill="1" applyBorder="1" applyAlignment="1" applyProtection="1">
      <alignment horizontal="left" vertical="top" wrapText="1"/>
      <protection/>
    </xf>
    <xf numFmtId="49" fontId="26" fillId="0" borderId="1" xfId="0" applyNumberFormat="1" applyFont="1" applyFill="1" applyBorder="1" applyAlignment="1" applyProtection="1">
      <alignment horizontal="center" vertical="top"/>
      <protection/>
    </xf>
    <xf numFmtId="0" fontId="38" fillId="0" borderId="0" xfId="0" applyFont="1" applyAlignment="1">
      <alignment vertical="top"/>
    </xf>
    <xf numFmtId="49" fontId="38" fillId="5" borderId="15" xfId="0" applyNumberFormat="1" applyFont="1" applyFill="1" applyBorder="1" applyAlignment="1">
      <alignment horizontal="center" vertical="top" wrapText="1"/>
    </xf>
    <xf numFmtId="0" fontId="39" fillId="0" borderId="25" xfId="0" applyFont="1" applyBorder="1" applyAlignment="1">
      <alignment vertical="top"/>
    </xf>
    <xf numFmtId="0" fontId="38" fillId="0" borderId="26" xfId="0" applyFont="1" applyBorder="1" applyAlignment="1">
      <alignment vertical="top" wrapText="1"/>
    </xf>
    <xf numFmtId="0" fontId="38" fillId="0" borderId="26" xfId="0" applyFont="1" applyBorder="1" applyAlignment="1">
      <alignment vertical="top"/>
    </xf>
    <xf numFmtId="0" fontId="39" fillId="0" borderId="25" xfId="0" applyFont="1" applyBorder="1" applyAlignment="1">
      <alignment horizontal="justify" vertical="top"/>
    </xf>
    <xf numFmtId="0" fontId="38" fillId="0" borderId="26" xfId="0" applyFont="1" applyBorder="1" applyAlignment="1">
      <alignment horizontal="left" vertical="top"/>
    </xf>
    <xf numFmtId="0" fontId="39" fillId="0" borderId="25" xfId="0" applyFont="1" applyBorder="1" applyAlignment="1">
      <alignment vertical="top" wrapText="1"/>
    </xf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15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29" xfId="0" applyFont="1" applyBorder="1" applyAlignment="1">
      <alignment horizontal="center" vertical="top"/>
    </xf>
    <xf numFmtId="0" fontId="38" fillId="0" borderId="30" xfId="0" applyFont="1" applyBorder="1" applyAlignment="1">
      <alignment vertical="top"/>
    </xf>
    <xf numFmtId="0" fontId="2" fillId="0" borderId="1" xfId="29" applyFont="1" applyFill="1" applyBorder="1" applyAlignment="1" applyProtection="1">
      <alignment horizontal="left" vertical="top" wrapText="1"/>
      <protection/>
    </xf>
    <xf numFmtId="0" fontId="26" fillId="0" borderId="0" xfId="0" applyFont="1" applyAlignment="1">
      <alignment horizontal="left" vertical="top"/>
    </xf>
    <xf numFmtId="0" fontId="27" fillId="0" borderId="31" xfId="34" applyFont="1" applyFill="1" applyBorder="1" applyAlignment="1" applyProtection="1">
      <alignment horizontal="left" vertical="top" wrapText="1"/>
      <protection/>
    </xf>
    <xf numFmtId="0" fontId="28" fillId="0" borderId="31" xfId="33" applyFont="1" applyFill="1" applyBorder="1" applyAlignment="1" applyProtection="1">
      <alignment horizontal="left" vertical="top" wrapText="1"/>
      <protection/>
    </xf>
    <xf numFmtId="0" fontId="28" fillId="0" borderId="26" xfId="34" applyFont="1" applyFill="1" applyBorder="1" applyAlignment="1" applyProtection="1">
      <alignment horizontal="left" vertical="top" wrapText="1"/>
      <protection/>
    </xf>
    <xf numFmtId="0" fontId="27" fillId="0" borderId="26" xfId="34" applyFont="1" applyFill="1" applyBorder="1" applyAlignment="1" applyProtection="1">
      <alignment horizontal="left" vertical="top" wrapText="1"/>
      <protection/>
    </xf>
    <xf numFmtId="0" fontId="28" fillId="0" borderId="31" xfId="34" applyFont="1" applyFill="1" applyBorder="1" applyAlignment="1" applyProtection="1">
      <alignment horizontal="left" vertical="top" wrapText="1"/>
      <protection/>
    </xf>
    <xf numFmtId="0" fontId="27" fillId="0" borderId="26" xfId="33" applyFont="1" applyFill="1" applyBorder="1" applyAlignment="1" applyProtection="1">
      <alignment horizontal="left" vertical="top" wrapText="1"/>
      <protection/>
    </xf>
    <xf numFmtId="0" fontId="28" fillId="0" borderId="1" xfId="33" applyFont="1" applyFill="1" applyBorder="1" applyAlignment="1" applyProtection="1">
      <alignment horizontal="left" vertical="top" wrapText="1"/>
      <protection/>
    </xf>
    <xf numFmtId="0" fontId="28" fillId="0" borderId="1" xfId="34" applyFont="1" applyFill="1" applyBorder="1" applyAlignment="1" applyProtection="1">
      <alignment horizontal="left" vertical="top" wrapText="1"/>
      <protection/>
    </xf>
    <xf numFmtId="49" fontId="41" fillId="0" borderId="0" xfId="0" applyNumberFormat="1" applyFont="1" applyAlignment="1">
      <alignment vertical="top"/>
    </xf>
    <xf numFmtId="49" fontId="42" fillId="0" borderId="1" xfId="0" applyNumberFormat="1" applyFont="1" applyBorder="1" applyAlignment="1">
      <alignment horizontal="center" vertical="top"/>
    </xf>
    <xf numFmtId="49" fontId="41" fillId="0" borderId="1" xfId="0" applyNumberFormat="1" applyFont="1" applyBorder="1" applyAlignment="1">
      <alignment horizontal="center" vertical="top"/>
    </xf>
    <xf numFmtId="49" fontId="41" fillId="0" borderId="1" xfId="0" applyNumberFormat="1" applyFont="1" applyFill="1" applyBorder="1" applyAlignment="1">
      <alignment horizontal="center" vertical="top"/>
    </xf>
    <xf numFmtId="0" fontId="26" fillId="0" borderId="1" xfId="39" applyFont="1" applyFill="1" applyBorder="1" applyAlignment="1" applyProtection="1">
      <alignment horizontal="left" vertical="top" wrapText="1"/>
      <protection/>
    </xf>
    <xf numFmtId="0" fontId="26" fillId="0" borderId="11" xfId="39" applyFont="1" applyFill="1" applyBorder="1" applyAlignment="1" applyProtection="1">
      <alignment horizontal="left" vertical="top" wrapText="1"/>
      <protection/>
    </xf>
    <xf numFmtId="0" fontId="26" fillId="0" borderId="2" xfId="39" applyFont="1" applyFill="1" applyBorder="1" applyAlignment="1" applyProtection="1">
      <alignment horizontal="left" vertical="top" wrapText="1"/>
      <protection/>
    </xf>
    <xf numFmtId="0" fontId="26" fillId="0" borderId="14" xfId="39" applyFont="1" applyFill="1" applyBorder="1" applyAlignment="1" applyProtection="1">
      <alignment horizontal="left" vertical="top" wrapText="1"/>
      <protection/>
    </xf>
    <xf numFmtId="0" fontId="26" fillId="0" borderId="12" xfId="39" applyFont="1" applyFill="1" applyBorder="1" applyAlignment="1" applyProtection="1">
      <alignment horizontal="left" vertical="top" wrapText="1"/>
      <protection/>
    </xf>
    <xf numFmtId="0" fontId="26" fillId="1" borderId="1" xfId="0" applyFont="1" applyFill="1" applyBorder="1" applyAlignment="1" applyProtection="1">
      <alignment vertical="top"/>
      <protection/>
    </xf>
    <xf numFmtId="0" fontId="26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vertical="top" wrapText="1"/>
    </xf>
    <xf numFmtId="0" fontId="26" fillId="0" borderId="1" xfId="0" applyFont="1" applyFill="1" applyBorder="1" applyAlignment="1">
      <alignment vertical="top" wrapText="1"/>
    </xf>
    <xf numFmtId="0" fontId="26" fillId="0" borderId="1" xfId="0" applyFont="1" applyBorder="1" applyAlignment="1">
      <alignment vertical="top"/>
    </xf>
    <xf numFmtId="0" fontId="26" fillId="0" borderId="1" xfId="0" applyFont="1" applyBorder="1" applyAlignment="1">
      <alignment horizontal="center" vertical="top"/>
    </xf>
    <xf numFmtId="0" fontId="4" fillId="2" borderId="1" xfId="0" applyFont="1" applyFill="1" applyBorder="1" applyAlignment="1" applyProtection="1">
      <alignment vertical="top" wrapText="1"/>
      <protection hidden="1"/>
    </xf>
    <xf numFmtId="0" fontId="4" fillId="2" borderId="1" xfId="0" applyFont="1" applyFill="1" applyBorder="1" applyAlignment="1" applyProtection="1">
      <alignment vertical="top" wrapText="1"/>
      <protection/>
    </xf>
    <xf numFmtId="0" fontId="0" fillId="0" borderId="0" xfId="0" applyAlignment="1">
      <alignment vertical="top"/>
    </xf>
    <xf numFmtId="0" fontId="15" fillId="0" borderId="0" xfId="0" applyFont="1" applyAlignment="1">
      <alignment vertical="top"/>
    </xf>
    <xf numFmtId="0" fontId="0" fillId="0" borderId="0" xfId="0" applyAlignment="1" applyProtection="1">
      <alignment vertical="top"/>
      <protection/>
    </xf>
    <xf numFmtId="0" fontId="4" fillId="2" borderId="7" xfId="0" applyFont="1" applyFill="1" applyBorder="1" applyAlignment="1" applyProtection="1">
      <alignment vertical="top" wrapText="1"/>
      <protection hidden="1"/>
    </xf>
    <xf numFmtId="0" fontId="4" fillId="4" borderId="0" xfId="0" applyFont="1" applyFill="1" applyBorder="1" applyAlignment="1" applyProtection="1">
      <alignment vertical="top" wrapText="1"/>
      <protection hidden="1"/>
    </xf>
    <xf numFmtId="0" fontId="6" fillId="0" borderId="1" xfId="0" applyFont="1" applyFill="1" applyBorder="1" applyAlignment="1" applyProtection="1">
      <alignment vertical="top" wrapText="1"/>
      <protection/>
    </xf>
    <xf numFmtId="0" fontId="0" fillId="0" borderId="1" xfId="17" applyNumberFormat="1" applyFont="1" applyFill="1" applyBorder="1" applyAlignment="1" applyProtection="1">
      <alignment vertical="top"/>
      <protection locked="0"/>
    </xf>
    <xf numFmtId="0" fontId="0" fillId="0" borderId="7" xfId="17" applyNumberFormat="1" applyFont="1" applyFill="1" applyBorder="1" applyAlignment="1" applyProtection="1">
      <alignment vertical="top"/>
      <protection locked="0"/>
    </xf>
    <xf numFmtId="0" fontId="0" fillId="0" borderId="0" xfId="17" applyNumberFormat="1" applyFont="1" applyFill="1" applyBorder="1" applyAlignment="1" applyProtection="1">
      <alignment vertical="top"/>
      <protection locked="0"/>
    </xf>
    <xf numFmtId="0" fontId="2" fillId="0" borderId="1" xfId="18" applyFont="1" applyFill="1" applyBorder="1" applyAlignment="1" applyProtection="1">
      <alignment vertical="top" wrapText="1"/>
      <protection/>
    </xf>
    <xf numFmtId="0" fontId="2" fillId="0" borderId="4" xfId="47" applyFont="1" applyFill="1" applyBorder="1" applyAlignment="1" applyProtection="1">
      <alignment vertical="top" wrapText="1"/>
      <protection/>
    </xf>
    <xf numFmtId="0" fontId="2" fillId="0" borderId="4" xfId="47" applyFont="1" applyFill="1" applyBorder="1" applyAlignment="1" applyProtection="1">
      <alignment vertical="top"/>
      <protection/>
    </xf>
    <xf numFmtId="0" fontId="6" fillId="0" borderId="1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0" xfId="0" applyBorder="1" applyAlignment="1">
      <alignment vertical="top"/>
    </xf>
    <xf numFmtId="0" fontId="6" fillId="0" borderId="1" xfId="0" applyFont="1" applyFill="1" applyBorder="1" applyAlignment="1" applyProtection="1">
      <alignment vertical="top"/>
      <protection/>
    </xf>
    <xf numFmtId="0" fontId="2" fillId="0" borderId="1" xfId="32" applyFont="1" applyFill="1" applyBorder="1" applyAlignment="1" applyProtection="1">
      <alignment vertical="top" wrapText="1"/>
      <protection/>
    </xf>
    <xf numFmtId="0" fontId="10" fillId="0" borderId="1" xfId="29" applyFont="1" applyFill="1" applyBorder="1" applyAlignment="1" applyProtection="1">
      <alignment vertical="top"/>
      <protection locked="0"/>
    </xf>
    <xf numFmtId="0" fontId="0" fillId="1" borderId="1" xfId="0" applyFill="1" applyBorder="1" applyAlignment="1" applyProtection="1">
      <alignment vertical="top"/>
      <protection/>
    </xf>
    <xf numFmtId="0" fontId="10" fillId="0" borderId="1" xfId="0" applyFont="1" applyBorder="1" applyAlignment="1" applyProtection="1">
      <alignment vertical="top"/>
      <protection locked="0"/>
    </xf>
    <xf numFmtId="0" fontId="2" fillId="0" borderId="0" xfId="32" applyFont="1" applyFill="1" applyBorder="1" applyAlignment="1" applyProtection="1">
      <alignment vertical="top" wrapText="1"/>
      <protection/>
    </xf>
    <xf numFmtId="0" fontId="10" fillId="0" borderId="0" xfId="0" applyFont="1" applyBorder="1" applyAlignment="1" applyProtection="1">
      <alignment vertical="top"/>
      <protection locked="0"/>
    </xf>
    <xf numFmtId="0" fontId="2" fillId="3" borderId="1" xfId="32" applyFont="1" applyFill="1" applyBorder="1" applyAlignment="1" applyProtection="1">
      <alignment vertical="top" wrapText="1"/>
      <protection/>
    </xf>
    <xf numFmtId="0" fontId="10" fillId="0" borderId="1" xfId="17" applyNumberFormat="1" applyFont="1" applyFill="1" applyBorder="1" applyAlignment="1" applyProtection="1">
      <alignment vertical="top"/>
      <protection locked="0"/>
    </xf>
    <xf numFmtId="176" fontId="0" fillId="0" borderId="0" xfId="17" applyNumberFormat="1" applyFill="1" applyBorder="1" applyAlignment="1" applyProtection="1">
      <alignment vertical="top"/>
      <protection locked="0"/>
    </xf>
    <xf numFmtId="0" fontId="10" fillId="0" borderId="1" xfId="0" applyNumberFormat="1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5" fillId="0" borderId="1" xfId="32" applyFont="1" applyFill="1" applyBorder="1" applyAlignment="1" applyProtection="1">
      <alignment vertical="top" wrapText="1"/>
      <protection locked="0"/>
    </xf>
    <xf numFmtId="0" fontId="0" fillId="0" borderId="1" xfId="0" applyFont="1" applyBorder="1" applyAlignment="1" applyProtection="1">
      <alignment vertical="top"/>
      <protection locked="0"/>
    </xf>
    <xf numFmtId="0" fontId="6" fillId="0" borderId="1" xfId="0" applyFont="1" applyBorder="1" applyAlignment="1">
      <alignment vertical="top"/>
    </xf>
    <xf numFmtId="0" fontId="10" fillId="0" borderId="1" xfId="0" applyFont="1" applyBorder="1" applyAlignment="1" applyProtection="1">
      <alignment vertical="top"/>
      <protection locked="0"/>
    </xf>
    <xf numFmtId="0" fontId="2" fillId="0" borderId="1" xfId="29" applyFont="1" applyFill="1" applyBorder="1" applyAlignment="1" applyProtection="1">
      <alignment vertical="top"/>
      <protection/>
    </xf>
    <xf numFmtId="0" fontId="2" fillId="1" borderId="1" xfId="29" applyFont="1" applyFill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4" fillId="2" borderId="1" xfId="0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Border="1" applyAlignment="1" applyProtection="1">
      <alignment horizontal="center" vertical="top"/>
      <protection/>
    </xf>
    <xf numFmtId="0" fontId="6" fillId="0" borderId="1" xfId="17" applyNumberFormat="1" applyFont="1" applyFill="1" applyBorder="1" applyAlignment="1" applyProtection="1">
      <alignment horizontal="center" vertical="top"/>
      <protection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right"/>
    </xf>
    <xf numFmtId="0" fontId="26" fillId="0" borderId="11" xfId="0" applyFont="1" applyBorder="1" applyAlignment="1">
      <alignment/>
    </xf>
    <xf numFmtId="0" fontId="26" fillId="0" borderId="3" xfId="0" applyFont="1" applyBorder="1" applyAlignment="1">
      <alignment/>
    </xf>
    <xf numFmtId="0" fontId="27" fillId="0" borderId="25" xfId="34" applyFont="1" applyFill="1" applyBorder="1" applyAlignment="1" applyProtection="1">
      <alignment horizontal="left" vertical="top" wrapText="1"/>
      <protection/>
    </xf>
    <xf numFmtId="14" fontId="38" fillId="0" borderId="17" xfId="0" applyNumberFormat="1" applyFont="1" applyBorder="1" applyAlignment="1">
      <alignment horizontal="left"/>
    </xf>
    <xf numFmtId="0" fontId="38" fillId="0" borderId="17" xfId="0" applyFont="1" applyBorder="1" applyAlignment="1">
      <alignment horizontal="left"/>
    </xf>
    <xf numFmtId="0" fontId="38" fillId="0" borderId="16" xfId="0" applyFont="1" applyBorder="1" applyAlignment="1">
      <alignment horizontal="left"/>
    </xf>
    <xf numFmtId="0" fontId="39" fillId="0" borderId="16" xfId="0" applyFont="1" applyBorder="1" applyAlignment="1">
      <alignment horizontal="left"/>
    </xf>
    <xf numFmtId="0" fontId="38" fillId="0" borderId="20" xfId="0" applyFont="1" applyBorder="1" applyAlignment="1">
      <alignment horizontal="left"/>
    </xf>
    <xf numFmtId="0" fontId="38" fillId="0" borderId="23" xfId="0" applyFont="1" applyBorder="1" applyAlignment="1">
      <alignment horizontal="left"/>
    </xf>
    <xf numFmtId="0" fontId="38" fillId="0" borderId="22" xfId="0" applyFont="1" applyBorder="1" applyAlignment="1">
      <alignment horizontal="left"/>
    </xf>
    <xf numFmtId="0" fontId="39" fillId="0" borderId="17" xfId="0" applyFont="1" applyBorder="1" applyAlignment="1">
      <alignment horizontal="left" wrapText="1"/>
    </xf>
    <xf numFmtId="0" fontId="38" fillId="0" borderId="17" xfId="0" applyFont="1" applyBorder="1" applyAlignment="1">
      <alignment horizontal="left" wrapText="1"/>
    </xf>
    <xf numFmtId="49" fontId="38" fillId="0" borderId="17" xfId="0" applyNumberFormat="1" applyFont="1" applyBorder="1" applyAlignment="1">
      <alignment horizontal="left"/>
    </xf>
    <xf numFmtId="0" fontId="2" fillId="2" borderId="1" xfId="18" applyFont="1" applyFill="1" applyBorder="1" applyAlignment="1" applyProtection="1">
      <alignment horizontal="center" vertical="center" wrapText="1"/>
      <protection/>
    </xf>
    <xf numFmtId="0" fontId="26" fillId="0" borderId="2" xfId="0" applyFont="1" applyBorder="1" applyAlignment="1">
      <alignment vertical="top" wrapText="1"/>
    </xf>
    <xf numFmtId="0" fontId="26" fillId="0" borderId="3" xfId="0" applyFont="1" applyBorder="1" applyAlignment="1">
      <alignment vertical="top" wrapText="1"/>
    </xf>
    <xf numFmtId="0" fontId="27" fillId="2" borderId="1" xfId="18" applyFont="1" applyFill="1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center" vertical="top"/>
      <protection/>
    </xf>
    <xf numFmtId="0" fontId="4" fillId="2" borderId="7" xfId="0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49" fontId="42" fillId="0" borderId="1" xfId="0" applyNumberFormat="1" applyFont="1" applyBorder="1" applyAlignment="1">
      <alignment horizontal="center" vertical="top" wrapText="1"/>
    </xf>
    <xf numFmtId="0" fontId="27" fillId="2" borderId="32" xfId="18" applyFont="1" applyFill="1" applyBorder="1" applyAlignment="1" applyProtection="1">
      <alignment horizontal="center" vertical="top"/>
      <protection/>
    </xf>
    <xf numFmtId="0" fontId="27" fillId="2" borderId="25" xfId="18" applyFont="1" applyFill="1" applyBorder="1" applyAlignment="1" applyProtection="1">
      <alignment horizontal="center" vertical="top"/>
      <protection/>
    </xf>
    <xf numFmtId="0" fontId="26" fillId="0" borderId="12" xfId="0" applyFont="1" applyFill="1" applyBorder="1" applyAlignment="1" applyProtection="1">
      <alignment horizontal="center" vertical="top"/>
      <protection/>
    </xf>
    <xf numFmtId="0" fontId="27" fillId="2" borderId="32" xfId="18" applyFont="1" applyFill="1" applyBorder="1" applyAlignment="1" applyProtection="1">
      <alignment horizontal="left" vertical="top"/>
      <protection/>
    </xf>
    <xf numFmtId="0" fontId="27" fillId="2" borderId="25" xfId="18" applyFont="1" applyFill="1" applyBorder="1" applyAlignment="1" applyProtection="1">
      <alignment horizontal="left" vertical="top"/>
      <protection/>
    </xf>
    <xf numFmtId="0" fontId="26" fillId="2" borderId="7" xfId="0" applyFont="1" applyFill="1" applyBorder="1" applyAlignment="1" applyProtection="1">
      <alignment horizontal="center" vertical="top"/>
      <protection hidden="1"/>
    </xf>
    <xf numFmtId="0" fontId="26" fillId="0" borderId="12" xfId="0" applyFont="1" applyBorder="1" applyAlignment="1">
      <alignment vertical="top"/>
    </xf>
    <xf numFmtId="0" fontId="27" fillId="0" borderId="1" xfId="34" applyFont="1" applyFill="1" applyBorder="1" applyAlignment="1" applyProtection="1">
      <alignment horizontal="left" vertical="top" wrapText="1"/>
      <protection/>
    </xf>
    <xf numFmtId="0" fontId="27" fillId="2" borderId="1" xfId="18" applyFont="1" applyFill="1" applyBorder="1" applyAlignment="1" applyProtection="1">
      <alignment horizontal="center" vertical="top"/>
      <protection/>
    </xf>
    <xf numFmtId="0" fontId="26" fillId="2" borderId="1" xfId="0" applyFont="1" applyFill="1" applyBorder="1" applyAlignment="1" applyProtection="1">
      <alignment horizontal="center" vertical="top"/>
      <protection hidden="1"/>
    </xf>
    <xf numFmtId="0" fontId="26" fillId="0" borderId="14" xfId="0" applyFont="1" applyBorder="1" applyAlignment="1" applyProtection="1">
      <alignment horizontal="center" vertical="top"/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2" fillId="0" borderId="1" xfId="32" applyNumberFormat="1" applyFont="1" applyFill="1" applyBorder="1" applyAlignment="1" applyProtection="1">
      <alignment horizontal="center" wrapText="1"/>
      <protection locked="0"/>
    </xf>
    <xf numFmtId="0" fontId="26" fillId="0" borderId="33" xfId="0" applyFont="1" applyFill="1" applyBorder="1" applyAlignment="1" applyProtection="1">
      <alignment horizontal="center" vertical="top"/>
      <protection/>
    </xf>
    <xf numFmtId="0" fontId="4" fillId="2" borderId="7" xfId="0" applyFont="1" applyFill="1" applyBorder="1" applyAlignment="1" applyProtection="1">
      <alignment vertical="top"/>
      <protection/>
    </xf>
    <xf numFmtId="0" fontId="4" fillId="2" borderId="1" xfId="0" applyFont="1" applyFill="1" applyBorder="1" applyAlignment="1" applyProtection="1">
      <alignment horizontal="center" vertical="top"/>
      <protection hidden="1"/>
    </xf>
    <xf numFmtId="0" fontId="4" fillId="2" borderId="7" xfId="0" applyFont="1" applyFill="1" applyBorder="1" applyAlignment="1" applyProtection="1">
      <alignment horizontal="center" vertical="top"/>
      <protection hidden="1"/>
    </xf>
    <xf numFmtId="0" fontId="4" fillId="2" borderId="34" xfId="0" applyFont="1" applyFill="1" applyBorder="1" applyAlignment="1" applyProtection="1">
      <alignment horizontal="center" vertical="top"/>
      <protection hidden="1"/>
    </xf>
    <xf numFmtId="0" fontId="4" fillId="2" borderId="12" xfId="0" applyFont="1" applyFill="1" applyBorder="1" applyAlignment="1" applyProtection="1">
      <alignment horizontal="center" vertical="top"/>
      <protection hidden="1"/>
    </xf>
    <xf numFmtId="0" fontId="4" fillId="4" borderId="0" xfId="0" applyFont="1" applyFill="1" applyBorder="1" applyAlignment="1" applyProtection="1">
      <alignment vertical="top" wrapText="1"/>
      <protection/>
    </xf>
    <xf numFmtId="0" fontId="0" fillId="0" borderId="1" xfId="0" applyNumberForma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19" fillId="0" borderId="1" xfId="0" applyNumberFormat="1" applyFont="1" applyBorder="1" applyAlignment="1" applyProtection="1">
      <alignment horizontal="center"/>
      <protection locked="0"/>
    </xf>
    <xf numFmtId="0" fontId="0" fillId="0" borderId="3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3" xfId="0" applyBorder="1" applyAlignment="1">
      <alignment horizontal="center"/>
    </xf>
    <xf numFmtId="0" fontId="18" fillId="3" borderId="1" xfId="51" applyFont="1" applyFill="1" applyBorder="1" applyAlignment="1" applyProtection="1">
      <alignment horizontal="center" wrapText="1"/>
      <protection/>
    </xf>
    <xf numFmtId="0" fontId="18" fillId="3" borderId="7" xfId="51" applyFont="1" applyFill="1" applyBorder="1" applyAlignment="1" applyProtection="1">
      <alignment horizontal="center" wrapText="1"/>
      <protection/>
    </xf>
    <xf numFmtId="0" fontId="40" fillId="0" borderId="0" xfId="0" applyFont="1" applyAlignment="1">
      <alignment horizontal="center"/>
    </xf>
    <xf numFmtId="0" fontId="2" fillId="2" borderId="2" xfId="18" applyFont="1" applyFill="1" applyBorder="1" applyAlignment="1" applyProtection="1">
      <alignment horizontal="center" vertical="center"/>
      <protection/>
    </xf>
    <xf numFmtId="0" fontId="2" fillId="2" borderId="3" xfId="18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left"/>
      <protection/>
    </xf>
    <xf numFmtId="0" fontId="6" fillId="0" borderId="12" xfId="0" applyFont="1" applyBorder="1" applyAlignment="1" applyProtection="1">
      <alignment horizontal="left"/>
      <protection/>
    </xf>
    <xf numFmtId="0" fontId="2" fillId="0" borderId="7" xfId="29" applyFont="1" applyFill="1" applyBorder="1" applyAlignment="1" applyProtection="1">
      <alignment horizontal="left" wrapText="1"/>
      <protection/>
    </xf>
    <xf numFmtId="0" fontId="2" fillId="0" borderId="12" xfId="29" applyFont="1" applyFill="1" applyBorder="1" applyAlignment="1" applyProtection="1">
      <alignment horizontal="left" wrapText="1"/>
      <protection/>
    </xf>
    <xf numFmtId="0" fontId="2" fillId="2" borderId="1" xfId="18" applyFont="1" applyFill="1" applyBorder="1" applyAlignment="1" applyProtection="1">
      <alignment horizontal="center" vertical="center"/>
      <protection/>
    </xf>
    <xf numFmtId="0" fontId="2" fillId="2" borderId="1" xfId="18" applyFont="1" applyFill="1" applyBorder="1" applyAlignment="1">
      <alignment horizontal="center" vertical="center"/>
      <protection/>
    </xf>
    <xf numFmtId="0" fontId="4" fillId="2" borderId="1" xfId="0" applyFont="1" applyFill="1" applyBorder="1" applyAlignment="1">
      <alignment horizontal="center" vertical="center"/>
    </xf>
    <xf numFmtId="0" fontId="6" fillId="2" borderId="2" xfId="18" applyFont="1" applyFill="1" applyBorder="1" applyAlignment="1" applyProtection="1">
      <alignment horizontal="center" vertical="center" wrapText="1"/>
      <protection/>
    </xf>
    <xf numFmtId="0" fontId="6" fillId="2" borderId="3" xfId="18" applyFont="1" applyFill="1" applyBorder="1" applyAlignment="1" applyProtection="1">
      <alignment horizontal="center" vertical="center" wrapText="1"/>
      <protection/>
    </xf>
    <xf numFmtId="0" fontId="2" fillId="2" borderId="2" xfId="18" applyFont="1" applyFill="1" applyBorder="1" applyAlignment="1">
      <alignment horizontal="center" vertical="center" wrapText="1"/>
      <protection/>
    </xf>
    <xf numFmtId="0" fontId="2" fillId="2" borderId="3" xfId="18" applyFont="1" applyFill="1" applyBorder="1" applyAlignment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10" fillId="0" borderId="1" xfId="32" applyFont="1" applyFill="1" applyBorder="1" applyAlignment="1" applyProtection="1">
      <alignment vertical="top" wrapText="1"/>
      <protection locked="0"/>
    </xf>
    <xf numFmtId="0" fontId="2" fillId="2" borderId="1" xfId="18" applyFont="1" applyFill="1" applyBorder="1" applyAlignment="1" applyProtection="1">
      <alignment vertical="top"/>
      <protection/>
    </xf>
    <xf numFmtId="0" fontId="4" fillId="2" borderId="1" xfId="0" applyFont="1" applyFill="1" applyBorder="1" applyAlignment="1" applyProtection="1">
      <alignment vertical="top" wrapText="1"/>
      <protection hidden="1"/>
    </xf>
    <xf numFmtId="0" fontId="4" fillId="2" borderId="1" xfId="0" applyFont="1" applyFill="1" applyBorder="1" applyAlignment="1" applyProtection="1">
      <alignment vertical="top" wrapText="1"/>
      <protection/>
    </xf>
    <xf numFmtId="0" fontId="4" fillId="2" borderId="1" xfId="0" applyFont="1" applyFill="1" applyBorder="1" applyAlignment="1" applyProtection="1">
      <alignment vertical="top"/>
      <protection/>
    </xf>
    <xf numFmtId="0" fontId="26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38" applyFont="1" applyFill="1" applyBorder="1" applyAlignment="1">
      <alignment horizontal="left" vertical="center" wrapText="1" indent="1"/>
      <protection/>
    </xf>
    <xf numFmtId="0" fontId="2" fillId="0" borderId="1" xfId="38" applyFont="1" applyFill="1" applyBorder="1" applyAlignment="1">
      <alignment horizontal="left" vertical="center" wrapText="1"/>
      <protection/>
    </xf>
    <xf numFmtId="0" fontId="2" fillId="0" borderId="2" xfId="38" applyFont="1" applyFill="1" applyBorder="1" applyAlignment="1">
      <alignment horizontal="left" vertical="center" wrapText="1"/>
      <protection/>
    </xf>
    <xf numFmtId="0" fontId="2" fillId="0" borderId="3" xfId="38" applyFont="1" applyFill="1" applyBorder="1" applyAlignment="1">
      <alignment horizontal="left" vertical="center" wrapText="1"/>
      <protection/>
    </xf>
    <xf numFmtId="0" fontId="2" fillId="0" borderId="2" xfId="38" applyFont="1" applyFill="1" applyBorder="1" applyAlignment="1">
      <alignment horizontal="center" vertical="center" wrapText="1"/>
      <protection/>
    </xf>
    <xf numFmtId="0" fontId="2" fillId="0" borderId="3" xfId="38" applyFont="1" applyFill="1" applyBorder="1" applyAlignment="1">
      <alignment horizontal="center" vertical="center" wrapText="1"/>
      <protection/>
    </xf>
    <xf numFmtId="0" fontId="2" fillId="0" borderId="11" xfId="38" applyFont="1" applyFill="1" applyBorder="1" applyAlignment="1">
      <alignment horizontal="center" vertical="center" wrapText="1"/>
      <protection/>
    </xf>
    <xf numFmtId="0" fontId="27" fillId="0" borderId="2" xfId="39" applyFont="1" applyFill="1" applyBorder="1" applyAlignment="1" applyProtection="1">
      <alignment horizontal="left" vertical="center" wrapText="1" indent="1"/>
      <protection/>
    </xf>
    <xf numFmtId="0" fontId="27" fillId="0" borderId="11" xfId="39" applyFont="1" applyFill="1" applyBorder="1" applyAlignment="1" applyProtection="1">
      <alignment horizontal="left" vertical="center" wrapText="1" indent="1"/>
      <protection/>
    </xf>
    <xf numFmtId="0" fontId="27" fillId="0" borderId="3" xfId="39" applyFont="1" applyFill="1" applyBorder="1" applyAlignment="1" applyProtection="1">
      <alignment horizontal="left" vertical="center" wrapText="1" indent="1"/>
      <protection/>
    </xf>
    <xf numFmtId="0" fontId="27" fillId="2" borderId="2" xfId="18" applyFont="1" applyFill="1" applyBorder="1" applyAlignment="1" applyProtection="1">
      <alignment horizontal="center" vertical="center"/>
      <protection/>
    </xf>
    <xf numFmtId="0" fontId="27" fillId="2" borderId="3" xfId="18" applyFont="1" applyFill="1" applyBorder="1" applyAlignment="1" applyProtection="1">
      <alignment horizontal="center" vertical="center"/>
      <protection/>
    </xf>
    <xf numFmtId="0" fontId="27" fillId="0" borderId="2" xfId="39" applyFont="1" applyFill="1" applyBorder="1" applyAlignment="1" applyProtection="1">
      <alignment horizontal="left" vertical="center" wrapText="1"/>
      <protection/>
    </xf>
    <xf numFmtId="0" fontId="27" fillId="0" borderId="11" xfId="39" applyFont="1" applyFill="1" applyBorder="1" applyAlignment="1" applyProtection="1">
      <alignment horizontal="left" vertical="center" wrapText="1"/>
      <protection/>
    </xf>
    <xf numFmtId="0" fontId="27" fillId="0" borderId="3" xfId="39" applyFont="1" applyFill="1" applyBorder="1" applyAlignment="1" applyProtection="1">
      <alignment horizontal="left" vertical="center" wrapText="1"/>
      <protection/>
    </xf>
    <xf numFmtId="0" fontId="26" fillId="2" borderId="7" xfId="0" applyFont="1" applyFill="1" applyBorder="1" applyAlignment="1" applyProtection="1">
      <alignment horizontal="center" vertical="center"/>
      <protection hidden="1"/>
    </xf>
    <xf numFmtId="0" fontId="26" fillId="2" borderId="12" xfId="0" applyFont="1" applyFill="1" applyBorder="1" applyAlignment="1" applyProtection="1">
      <alignment horizontal="center" vertical="center"/>
      <protection hidden="1"/>
    </xf>
    <xf numFmtId="0" fontId="27" fillId="2" borderId="1" xfId="18" applyFont="1" applyFill="1" applyBorder="1" applyAlignment="1" applyProtection="1">
      <alignment horizontal="center" vertical="center"/>
      <protection/>
    </xf>
    <xf numFmtId="0" fontId="26" fillId="0" borderId="11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7" fillId="0" borderId="2" xfId="39" applyFont="1" applyFill="1" applyBorder="1" applyAlignment="1" applyProtection="1">
      <alignment vertical="center" wrapText="1"/>
      <protection/>
    </xf>
    <xf numFmtId="0" fontId="27" fillId="0" borderId="11" xfId="39" applyFont="1" applyFill="1" applyBorder="1" applyAlignment="1" applyProtection="1">
      <alignment vertical="center" wrapText="1"/>
      <protection/>
    </xf>
    <xf numFmtId="0" fontId="27" fillId="0" borderId="3" xfId="39" applyFont="1" applyFill="1" applyBorder="1" applyAlignment="1" applyProtection="1">
      <alignment vertical="center" wrapText="1"/>
      <protection/>
    </xf>
    <xf numFmtId="0" fontId="2" fillId="0" borderId="2" xfId="39" applyFont="1" applyFill="1" applyBorder="1" applyAlignment="1">
      <alignment horizontal="left" vertical="center" wrapText="1"/>
      <protection/>
    </xf>
    <xf numFmtId="0" fontId="2" fillId="0" borderId="11" xfId="39" applyFont="1" applyFill="1" applyBorder="1" applyAlignment="1">
      <alignment horizontal="left" vertical="center" wrapText="1"/>
      <protection/>
    </xf>
    <xf numFmtId="0" fontId="2" fillId="0" borderId="3" xfId="39" applyFont="1" applyFill="1" applyBorder="1" applyAlignment="1">
      <alignment horizontal="left" vertical="center" wrapText="1"/>
      <protection/>
    </xf>
    <xf numFmtId="0" fontId="2" fillId="0" borderId="1" xfId="39" applyFont="1" applyFill="1" applyBorder="1" applyAlignment="1">
      <alignment horizontal="left" vertical="center" wrapText="1" indent="1"/>
      <protection/>
    </xf>
    <xf numFmtId="0" fontId="2" fillId="0" borderId="1" xfId="39" applyFont="1" applyFill="1" applyBorder="1" applyAlignment="1">
      <alignment horizontal="left" vertical="center" wrapText="1"/>
      <protection/>
    </xf>
    <xf numFmtId="0" fontId="2" fillId="0" borderId="2" xfId="39" applyFont="1" applyFill="1" applyBorder="1" applyAlignment="1">
      <alignment horizontal="left" vertical="center" wrapText="1" indent="1"/>
      <protection/>
    </xf>
    <xf numFmtId="0" fontId="2" fillId="0" borderId="11" xfId="39" applyFont="1" applyFill="1" applyBorder="1" applyAlignment="1">
      <alignment horizontal="left" vertical="center" wrapText="1" indent="1"/>
      <protection/>
    </xf>
    <xf numFmtId="0" fontId="2" fillId="0" borderId="3" xfId="39" applyFont="1" applyFill="1" applyBorder="1" applyAlignment="1">
      <alignment horizontal="left" vertical="center" wrapText="1" indent="1"/>
      <protection/>
    </xf>
    <xf numFmtId="0" fontId="0" fillId="0" borderId="1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6" fillId="0" borderId="7" xfId="0" applyFont="1" applyBorder="1" applyAlignment="1">
      <alignment horizontal="left" vertical="top" wrapText="1"/>
    </xf>
    <xf numFmtId="0" fontId="26" fillId="0" borderId="34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2" xfId="39" applyFont="1" applyFill="1" applyBorder="1" applyAlignment="1" applyProtection="1">
      <alignment horizontal="left" vertical="top" wrapText="1"/>
      <protection/>
    </xf>
    <xf numFmtId="0" fontId="26" fillId="0" borderId="3" xfId="39" applyFont="1" applyFill="1" applyBorder="1" applyAlignment="1" applyProtection="1">
      <alignment horizontal="left" vertical="top" wrapText="1"/>
      <protection/>
    </xf>
    <xf numFmtId="0" fontId="27" fillId="2" borderId="2" xfId="18" applyFont="1" applyFill="1" applyBorder="1" applyAlignment="1" applyProtection="1">
      <alignment horizontal="center" vertical="top"/>
      <protection/>
    </xf>
    <xf numFmtId="0" fontId="2" fillId="0" borderId="1" xfId="40" applyFont="1" applyFill="1" applyBorder="1" applyAlignment="1" applyProtection="1">
      <alignment horizontal="left" vertical="center" wrapText="1"/>
      <protection/>
    </xf>
    <xf numFmtId="0" fontId="2" fillId="0" borderId="1" xfId="40" applyFont="1" applyFill="1" applyBorder="1" applyAlignment="1" applyProtection="1">
      <alignment horizontal="left" vertical="center" wrapText="1" indent="1"/>
      <protection/>
    </xf>
    <xf numFmtId="0" fontId="26" fillId="0" borderId="2" xfId="0" applyFont="1" applyBorder="1" applyAlignment="1">
      <alignment horizontal="left" vertical="top" wrapText="1"/>
    </xf>
    <xf numFmtId="0" fontId="26" fillId="0" borderId="3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justify" vertical="top" wrapText="1"/>
    </xf>
    <xf numFmtId="0" fontId="26" fillId="0" borderId="2" xfId="0" applyFont="1" applyBorder="1" applyAlignment="1">
      <alignment horizontal="justify" vertical="center" wrapText="1"/>
    </xf>
    <xf numFmtId="0" fontId="26" fillId="0" borderId="3" xfId="0" applyFont="1" applyBorder="1" applyAlignment="1">
      <alignment horizontal="justify" vertical="center" wrapText="1"/>
    </xf>
    <xf numFmtId="0" fontId="2" fillId="0" borderId="1" xfId="19" applyFont="1" applyFill="1" applyBorder="1" applyAlignment="1">
      <alignment horizontal="left" vertical="center" wrapText="1"/>
      <protection/>
    </xf>
    <xf numFmtId="0" fontId="2" fillId="0" borderId="2" xfId="19" applyFont="1" applyFill="1" applyBorder="1" applyAlignment="1">
      <alignment horizontal="left" vertical="center" wrapText="1"/>
      <protection/>
    </xf>
    <xf numFmtId="0" fontId="2" fillId="0" borderId="3" xfId="19" applyFont="1" applyFill="1" applyBorder="1" applyAlignment="1">
      <alignment horizontal="left" vertical="center" wrapText="1"/>
      <protection/>
    </xf>
    <xf numFmtId="0" fontId="2" fillId="0" borderId="1" xfId="19" applyFont="1" applyFill="1" applyBorder="1" applyAlignment="1">
      <alignment horizontal="left" vertical="center" wrapText="1" indent="1"/>
      <protection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" fillId="0" borderId="1" xfId="20" applyFont="1" applyFill="1" applyBorder="1" applyAlignment="1">
      <alignment horizontal="left" vertical="center" wrapText="1"/>
      <protection/>
    </xf>
    <xf numFmtId="0" fontId="2" fillId="0" borderId="1" xfId="20" applyFont="1" applyFill="1" applyBorder="1" applyAlignment="1">
      <alignment horizontal="left" vertical="center" wrapText="1" indent="1"/>
      <protection/>
    </xf>
    <xf numFmtId="0" fontId="26" fillId="0" borderId="7" xfId="0" applyFont="1" applyBorder="1" applyAlignment="1">
      <alignment wrapText="1"/>
    </xf>
    <xf numFmtId="0" fontId="26" fillId="0" borderId="12" xfId="0" applyFont="1" applyBorder="1" applyAlignment="1">
      <alignment wrapText="1"/>
    </xf>
    <xf numFmtId="0" fontId="27" fillId="0" borderId="1" xfId="0" applyFont="1" applyBorder="1" applyAlignment="1">
      <alignment wrapText="1"/>
    </xf>
    <xf numFmtId="0" fontId="27" fillId="0" borderId="7" xfId="0" applyFont="1" applyBorder="1" applyAlignment="1">
      <alignment wrapText="1"/>
    </xf>
    <xf numFmtId="0" fontId="27" fillId="0" borderId="12" xfId="0" applyFont="1" applyBorder="1" applyAlignment="1">
      <alignment wrapText="1"/>
    </xf>
    <xf numFmtId="0" fontId="27" fillId="2" borderId="35" xfId="18" applyFont="1" applyFill="1" applyBorder="1" applyAlignment="1" applyProtection="1">
      <alignment horizontal="center" vertical="center"/>
      <protection/>
    </xf>
    <xf numFmtId="0" fontId="27" fillId="2" borderId="14" xfId="18" applyFont="1" applyFill="1" applyBorder="1" applyAlignment="1" applyProtection="1">
      <alignment horizontal="center" vertical="center"/>
      <protection/>
    </xf>
    <xf numFmtId="0" fontId="27" fillId="2" borderId="36" xfId="18" applyFont="1" applyFill="1" applyBorder="1" applyAlignment="1" applyProtection="1">
      <alignment horizontal="center" vertical="center"/>
      <protection/>
    </xf>
    <xf numFmtId="0" fontId="27" fillId="2" borderId="13" xfId="18" applyFont="1" applyFill="1" applyBorder="1" applyAlignment="1" applyProtection="1">
      <alignment horizontal="center" vertical="center"/>
      <protection/>
    </xf>
    <xf numFmtId="0" fontId="27" fillId="0" borderId="1" xfId="0" applyFont="1" applyBorder="1" applyAlignment="1">
      <alignment horizontal="justify" wrapText="1"/>
    </xf>
    <xf numFmtId="0" fontId="27" fillId="0" borderId="1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justify" wrapText="1"/>
    </xf>
    <xf numFmtId="0" fontId="27" fillId="0" borderId="12" xfId="0" applyFont="1" applyBorder="1" applyAlignment="1">
      <alignment horizontal="justify" wrapText="1"/>
    </xf>
    <xf numFmtId="0" fontId="27" fillId="0" borderId="1" xfId="0" applyFont="1" applyBorder="1" applyAlignment="1">
      <alignment horizontal="right" wrapText="1"/>
    </xf>
    <xf numFmtId="0" fontId="27" fillId="0" borderId="7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7" xfId="0" applyFont="1" applyBorder="1" applyAlignment="1">
      <alignment horizontal="left" wrapText="1"/>
    </xf>
    <xf numFmtId="0" fontId="27" fillId="0" borderId="12" xfId="0" applyFont="1" applyBorder="1" applyAlignment="1">
      <alignment horizontal="left" wrapText="1"/>
    </xf>
    <xf numFmtId="0" fontId="27" fillId="0" borderId="1" xfId="21" applyFont="1" applyFill="1" applyBorder="1" applyAlignment="1" applyProtection="1">
      <alignment horizontal="left" vertical="center" wrapText="1"/>
      <protection/>
    </xf>
    <xf numFmtId="0" fontId="2" fillId="0" borderId="1" xfId="21" applyFont="1" applyFill="1" applyBorder="1" applyAlignment="1">
      <alignment horizontal="left" vertical="center" wrapText="1"/>
      <protection/>
    </xf>
    <xf numFmtId="0" fontId="27" fillId="2" borderId="1" xfId="18" applyFont="1" applyFill="1" applyBorder="1" applyAlignment="1">
      <alignment horizontal="center" vertical="center"/>
      <protection/>
    </xf>
    <xf numFmtId="0" fontId="27" fillId="0" borderId="1" xfId="24" applyFont="1" applyFill="1" applyBorder="1" applyAlignment="1" applyProtection="1">
      <alignment horizontal="left" vertical="center" wrapText="1"/>
      <protection/>
    </xf>
    <xf numFmtId="0" fontId="27" fillId="0" borderId="1" xfId="24" applyFont="1" applyFill="1" applyBorder="1" applyAlignment="1" applyProtection="1">
      <alignment horizontal="left" vertical="center" wrapText="1" indent="1"/>
      <protection/>
    </xf>
    <xf numFmtId="0" fontId="27" fillId="0" borderId="2" xfId="24" applyFont="1" applyFill="1" applyBorder="1" applyAlignment="1" applyProtection="1">
      <alignment horizontal="left" vertical="center" wrapText="1" indent="1"/>
      <protection/>
    </xf>
    <xf numFmtId="0" fontId="27" fillId="0" borderId="3" xfId="24" applyFont="1" applyFill="1" applyBorder="1" applyAlignment="1" applyProtection="1">
      <alignment horizontal="left" vertical="center" wrapText="1" indent="1"/>
      <protection/>
    </xf>
    <xf numFmtId="0" fontId="2" fillId="0" borderId="1" xfId="24" applyFont="1" applyFill="1" applyBorder="1" applyAlignment="1">
      <alignment horizontal="left" vertical="center" wrapText="1"/>
      <protection/>
    </xf>
    <xf numFmtId="0" fontId="2" fillId="0" borderId="1" xfId="24" applyFont="1" applyFill="1" applyBorder="1" applyAlignment="1">
      <alignment horizontal="left" vertical="center" wrapText="1" indent="1"/>
      <protection/>
    </xf>
    <xf numFmtId="0" fontId="2" fillId="0" borderId="2" xfId="24" applyFont="1" applyFill="1" applyBorder="1" applyAlignment="1">
      <alignment horizontal="left" vertical="center" wrapText="1" indent="1"/>
      <protection/>
    </xf>
    <xf numFmtId="0" fontId="2" fillId="0" borderId="3" xfId="24" applyFont="1" applyFill="1" applyBorder="1" applyAlignment="1">
      <alignment horizontal="left" vertical="center" wrapText="1" indent="1"/>
      <protection/>
    </xf>
    <xf numFmtId="0" fontId="2" fillId="2" borderId="1" xfId="18" applyFont="1" applyFill="1" applyBorder="1" applyAlignment="1">
      <alignment horizontal="center" vertical="center" wrapText="1"/>
      <protection/>
    </xf>
    <xf numFmtId="0" fontId="35" fillId="2" borderId="7" xfId="0" applyFont="1" applyFill="1" applyBorder="1" applyAlignment="1" applyProtection="1">
      <alignment horizontal="center" vertical="center" wrapText="1"/>
      <protection/>
    </xf>
    <xf numFmtId="0" fontId="35" fillId="2" borderId="34" xfId="0" applyFont="1" applyFill="1" applyBorder="1" applyAlignment="1" applyProtection="1">
      <alignment horizontal="center" vertical="center" wrapText="1"/>
      <protection/>
    </xf>
    <xf numFmtId="0" fontId="35" fillId="2" borderId="12" xfId="0" applyFont="1" applyFill="1" applyBorder="1" applyAlignment="1" applyProtection="1">
      <alignment horizontal="center" vertical="center" wrapText="1"/>
      <protection/>
    </xf>
    <xf numFmtId="0" fontId="27" fillId="0" borderId="1" xfId="25" applyFont="1" applyFill="1" applyBorder="1" applyAlignment="1" applyProtection="1">
      <alignment horizontal="left" vertical="center" wrapText="1" indent="1"/>
      <protection/>
    </xf>
    <xf numFmtId="0" fontId="27" fillId="0" borderId="1" xfId="25" applyFont="1" applyFill="1" applyBorder="1" applyAlignment="1" applyProtection="1">
      <alignment horizontal="left" vertical="center" wrapText="1"/>
      <protection/>
    </xf>
    <xf numFmtId="0" fontId="26" fillId="2" borderId="1" xfId="0" applyFont="1" applyFill="1" applyBorder="1" applyAlignment="1" applyProtection="1">
      <alignment horizontal="center" vertical="center" wrapText="1"/>
      <protection/>
    </xf>
    <xf numFmtId="0" fontId="27" fillId="0" borderId="1" xfId="25" applyFont="1" applyFill="1" applyBorder="1" applyAlignment="1" applyProtection="1">
      <alignment horizontal="center" vertical="center" wrapText="1"/>
      <protection/>
    </xf>
    <xf numFmtId="0" fontId="2" fillId="0" borderId="1" xfId="25" applyFont="1" applyFill="1" applyBorder="1" applyAlignment="1">
      <alignment horizontal="center" vertical="center" wrapText="1"/>
      <protection/>
    </xf>
    <xf numFmtId="0" fontId="2" fillId="0" borderId="1" xfId="25" applyFont="1" applyFill="1" applyBorder="1" applyAlignment="1">
      <alignment horizontal="left" vertical="center" wrapText="1"/>
      <protection/>
    </xf>
    <xf numFmtId="0" fontId="2" fillId="0" borderId="1" xfId="25" applyFont="1" applyFill="1" applyBorder="1" applyAlignment="1">
      <alignment horizontal="left" vertical="center" wrapText="1" indent="1"/>
      <protection/>
    </xf>
    <xf numFmtId="0" fontId="6" fillId="2" borderId="1" xfId="0" applyFont="1" applyFill="1" applyBorder="1" applyAlignment="1">
      <alignment horizontal="center" vertical="center"/>
    </xf>
    <xf numFmtId="0" fontId="27" fillId="0" borderId="1" xfId="26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Alignment="1" applyProtection="1">
      <alignment horizontal="center"/>
      <protection/>
    </xf>
    <xf numFmtId="0" fontId="27" fillId="0" borderId="2" xfId="26" applyFont="1" applyFill="1" applyBorder="1" applyAlignment="1" applyProtection="1">
      <alignment vertical="center" wrapText="1"/>
      <protection/>
    </xf>
    <xf numFmtId="0" fontId="27" fillId="0" borderId="3" xfId="26" applyFont="1" applyFill="1" applyBorder="1" applyAlignment="1" applyProtection="1">
      <alignment vertical="center" wrapText="1"/>
      <protection/>
    </xf>
    <xf numFmtId="0" fontId="27" fillId="0" borderId="11" xfId="26" applyFont="1" applyFill="1" applyBorder="1" applyAlignment="1" applyProtection="1">
      <alignment vertical="center" wrapText="1"/>
      <protection/>
    </xf>
    <xf numFmtId="0" fontId="27" fillId="0" borderId="1" xfId="26" applyFont="1" applyFill="1" applyBorder="1" applyAlignment="1" applyProtection="1">
      <alignment horizontal="left" vertical="center" wrapText="1"/>
      <protection/>
    </xf>
    <xf numFmtId="0" fontId="27" fillId="0" borderId="1" xfId="26" applyFont="1" applyFill="1" applyBorder="1" applyAlignment="1" applyProtection="1">
      <alignment horizontal="left" vertical="center" wrapText="1" indent="2"/>
      <protection/>
    </xf>
    <xf numFmtId="0" fontId="27" fillId="0" borderId="2" xfId="26" applyFont="1" applyFill="1" applyBorder="1" applyAlignment="1" applyProtection="1">
      <alignment horizontal="left" vertical="center" wrapText="1"/>
      <protection/>
    </xf>
    <xf numFmtId="0" fontId="27" fillId="0" borderId="3" xfId="26" applyFont="1" applyFill="1" applyBorder="1" applyAlignment="1" applyProtection="1">
      <alignment horizontal="left" vertical="center" wrapText="1"/>
      <protection/>
    </xf>
    <xf numFmtId="0" fontId="2" fillId="0" borderId="1" xfId="26" applyFont="1" applyFill="1" applyBorder="1" applyAlignment="1">
      <alignment horizontal="left" vertical="center" wrapText="1" indent="1"/>
      <protection/>
    </xf>
    <xf numFmtId="0" fontId="2" fillId="0" borderId="1" xfId="26" applyFont="1" applyFill="1" applyBorder="1" applyAlignment="1">
      <alignment horizontal="left" vertical="center" wrapText="1"/>
      <protection/>
    </xf>
    <xf numFmtId="0" fontId="2" fillId="0" borderId="1" xfId="26" applyFont="1" applyFill="1" applyBorder="1" applyAlignment="1">
      <alignment horizontal="left" vertical="center" wrapText="1" indent="2"/>
      <protection/>
    </xf>
    <xf numFmtId="0" fontId="2" fillId="2" borderId="1" xfId="18" applyFont="1" applyFill="1" applyBorder="1" applyAlignment="1" applyProtection="1">
      <alignment horizontal="center" vertical="center" wrapText="1"/>
      <protection hidden="1"/>
    </xf>
  </cellXfs>
  <cellStyles count="42">
    <cellStyle name="Normal" xfId="0"/>
    <cellStyle name="Hyperlink" xfId="15"/>
    <cellStyle name="Currency" xfId="16"/>
    <cellStyle name="Currency [0]" xfId="17"/>
    <cellStyle name="Обычный_1 Имущество" xfId="18"/>
    <cellStyle name="Обычный_10 Соцзащита" xfId="19"/>
    <cellStyle name="Обычный_11 Культура" xfId="20"/>
    <cellStyle name="Обычный_12 Туризм" xfId="21"/>
    <cellStyle name="Обычный_14 Водоснаб" xfId="22"/>
    <cellStyle name="Обычный_15 Канализация" xfId="23"/>
    <cellStyle name="Обычный_16_1 Газоснаб" xfId="24"/>
    <cellStyle name="Обычный_16_2 Теплоснаб " xfId="25"/>
    <cellStyle name="Обычный_17 Электроснаб" xfId="26"/>
    <cellStyle name="Обычный_18 жил-ком услуги" xfId="27"/>
    <cellStyle name="Обычный_19 Энергоучет" xfId="28"/>
    <cellStyle name="Обычный_2 Демография" xfId="29"/>
    <cellStyle name="Обычный_3 Предприятия" xfId="30"/>
    <cellStyle name="Обычный_4 Трудовые ресурсы" xfId="31"/>
    <cellStyle name="Обычный_5 Природно-ресурсный потенциал" xfId="32"/>
    <cellStyle name="Обычный_6 Расходы" xfId="33"/>
    <cellStyle name="Обычный_6_1 Доходы" xfId="34"/>
    <cellStyle name="Обычный_6_3 Дефицит" xfId="35"/>
    <cellStyle name="Обычный_6_4 Обязательства" xfId="36"/>
    <cellStyle name="Обычный_6_5 Налоги" xfId="37"/>
    <cellStyle name="Обычный_7 жилфонд" xfId="38"/>
    <cellStyle name="Обычный_8 Образование" xfId="39"/>
    <cellStyle name="Обычный_9 Здравоохр" xfId="40"/>
    <cellStyle name="Обычный_mark_10" xfId="41"/>
    <cellStyle name="Обычный_mark_14" xfId="42"/>
    <cellStyle name="Обычный_mark_15" xfId="43"/>
    <cellStyle name="Обычный_mark_16_1" xfId="44"/>
    <cellStyle name="Обычный_mark_3" xfId="45"/>
    <cellStyle name="Обычный_mark_4" xfId="46"/>
    <cellStyle name="Обычный_mark_5" xfId="47"/>
    <cellStyle name="Обычный_mark_6_5" xfId="48"/>
    <cellStyle name="Обычный_mark_8" xfId="49"/>
    <cellStyle name="Обычный_mark_9" xfId="50"/>
    <cellStyle name="Обычный_Оглавление" xfId="51"/>
    <cellStyle name="Followed Hyperlink" xfId="52"/>
    <cellStyle name="Percent" xfId="53"/>
    <cellStyle name="Comma" xfId="54"/>
    <cellStyle name="Comma [0]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externalLink" Target="externalLinks/externalLink1.xml" /><Relationship Id="rId5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1</xdr:row>
      <xdr:rowOff>85725</xdr:rowOff>
    </xdr:from>
    <xdr:to>
      <xdr:col>2</xdr:col>
      <xdr:colOff>2724150</xdr:colOff>
      <xdr:row>2</xdr:row>
      <xdr:rowOff>142875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247650"/>
          <a:ext cx="196215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</xdr:col>
      <xdr:colOff>2876550</xdr:colOff>
      <xdr:row>1</xdr:row>
      <xdr:rowOff>85725</xdr:rowOff>
    </xdr:from>
    <xdr:to>
      <xdr:col>2</xdr:col>
      <xdr:colOff>3562350</xdr:colOff>
      <xdr:row>2</xdr:row>
      <xdr:rowOff>142875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47650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82\Nina\&#1055;&#1072;&#1089;_08_&#1053;&#1080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"/>
      <sheetName val="mark_0"/>
      <sheetName val="общая хар-ка"/>
      <sheetName val="1 Имущество"/>
      <sheetName val="mark_1"/>
      <sheetName val="2 Демография"/>
      <sheetName val="mark_2"/>
      <sheetName val="3 Предприятия"/>
      <sheetName val="mark_3"/>
      <sheetName val="4 Трудовые ресурсы"/>
      <sheetName val="mark_4"/>
      <sheetName val="5 Природа"/>
      <sheetName val="mark_5"/>
      <sheetName val="mark_6_1"/>
      <sheetName val="6_1 Доходы"/>
      <sheetName val="6_2 Расходы"/>
      <sheetName val="mark_6_2"/>
      <sheetName val="6_3 Дефицит"/>
      <sheetName val="mark_6_3"/>
      <sheetName val="mark_6_4"/>
      <sheetName val="mark_6_5"/>
      <sheetName val="6_4 Льготы"/>
      <sheetName val="mark_6_6"/>
      <sheetName val="7 жилфонд"/>
      <sheetName val="mark_7"/>
      <sheetName val="8 Образование"/>
      <sheetName val="mark_8"/>
      <sheetName val="9 Здравоохр"/>
      <sheetName val="mark_9"/>
      <sheetName val="10 Соцзащита"/>
      <sheetName val="mark_10"/>
      <sheetName val="11 Культура"/>
      <sheetName val="mark_11"/>
      <sheetName val="12 Физкультура и спорт"/>
      <sheetName val="mark_12"/>
      <sheetName val="13 Молодежная политика"/>
      <sheetName val="mark_13"/>
      <sheetName val="14 Туризм"/>
      <sheetName val="mark_14"/>
      <sheetName val="15 Водоснаб"/>
      <sheetName val="mark_15"/>
      <sheetName val="16 Канализация"/>
      <sheetName val="mark_16"/>
      <sheetName val="17 Газоснаб"/>
      <sheetName val="mark_17"/>
      <sheetName val="18 Теплоснаб"/>
      <sheetName val="mark_18"/>
      <sheetName val="19 Электроснаб"/>
      <sheetName val="mark_19"/>
      <sheetName val="20 жил-ком услуги"/>
      <sheetName val="mark_20"/>
      <sheetName val="21 Энергоучет"/>
      <sheetName val="mark_21"/>
    </sheetNames>
    <sheetDataSet>
      <sheetData sheetId="1">
        <row r="4">
          <cell r="A4" t="str">
            <v>2008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I47"/>
  <sheetViews>
    <sheetView workbookViewId="0" topLeftCell="A16">
      <selection activeCell="C57" sqref="C57"/>
    </sheetView>
  </sheetViews>
  <sheetFormatPr defaultColWidth="9.00390625" defaultRowHeight="12.75"/>
  <sheetData>
    <row r="3" ht="15.75">
      <c r="I3" s="533" t="s">
        <v>2615</v>
      </c>
    </row>
    <row r="4" ht="15.75">
      <c r="I4" s="533" t="s">
        <v>2616</v>
      </c>
    </row>
    <row r="5" ht="15.75">
      <c r="I5" s="533" t="s">
        <v>1651</v>
      </c>
    </row>
    <row r="6" ht="15.75">
      <c r="I6" s="533" t="s">
        <v>1652</v>
      </c>
    </row>
    <row r="7" ht="15.75">
      <c r="I7" s="533" t="s">
        <v>2617</v>
      </c>
    </row>
    <row r="16" ht="35.25">
      <c r="D16" s="527" t="s">
        <v>2622</v>
      </c>
    </row>
    <row r="17" ht="27.75">
      <c r="D17" s="528" t="s">
        <v>2623</v>
      </c>
    </row>
    <row r="18" ht="12.75">
      <c r="D18" t="s">
        <v>1650</v>
      </c>
    </row>
    <row r="19" ht="23.25">
      <c r="D19" s="531" t="s">
        <v>2618</v>
      </c>
    </row>
    <row r="20" ht="18.75">
      <c r="D20" s="530" t="s">
        <v>2621</v>
      </c>
    </row>
    <row r="21" ht="31.5">
      <c r="D21" s="529" t="s">
        <v>2619</v>
      </c>
    </row>
    <row r="47" ht="20.25">
      <c r="D47" s="532" t="s">
        <v>2620</v>
      </c>
    </row>
  </sheetData>
  <printOptions/>
  <pageMargins left="1.3779527559055118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"/>
  <dimension ref="A1:D33"/>
  <sheetViews>
    <sheetView workbookViewId="0" topLeftCell="A13">
      <selection activeCell="A34" sqref="A34"/>
    </sheetView>
  </sheetViews>
  <sheetFormatPr defaultColWidth="9.00390625" defaultRowHeight="12.75"/>
  <cols>
    <col min="2" max="2" width="48.75390625" style="0" customWidth="1"/>
    <col min="3" max="3" width="12.75390625" style="0" customWidth="1"/>
    <col min="4" max="4" width="19.75390625" style="0" bestFit="1" customWidth="1"/>
  </cols>
  <sheetData>
    <row r="1" ht="12.75">
      <c r="A1" s="22" t="s">
        <v>1268</v>
      </c>
    </row>
    <row r="2" spans="1:4" ht="12.75">
      <c r="A2" s="23"/>
      <c r="B2" s="37"/>
      <c r="C2" s="24"/>
      <c r="D2" s="24"/>
    </row>
    <row r="3" spans="1:4" ht="12.75">
      <c r="A3" s="23"/>
      <c r="B3" s="597" t="s">
        <v>2026</v>
      </c>
      <c r="C3" s="26" t="s">
        <v>1307</v>
      </c>
      <c r="D3" s="26" t="s">
        <v>1308</v>
      </c>
    </row>
    <row r="4" spans="1:4" ht="12.75">
      <c r="A4" s="23"/>
      <c r="B4" s="598"/>
      <c r="C4" s="26" t="s">
        <v>2483</v>
      </c>
      <c r="D4" s="26" t="s">
        <v>2483</v>
      </c>
    </row>
    <row r="5" spans="1:4" ht="21.75" customHeight="1">
      <c r="A5" s="23">
        <v>11339</v>
      </c>
      <c r="B5" s="38" t="s">
        <v>2027</v>
      </c>
      <c r="C5" s="195" t="s">
        <v>2279</v>
      </c>
      <c r="D5" s="195" t="s">
        <v>2826</v>
      </c>
    </row>
    <row r="6" spans="1:4" ht="12.75">
      <c r="A6" s="23">
        <v>11340</v>
      </c>
      <c r="B6" s="39" t="s">
        <v>2045</v>
      </c>
      <c r="C6" s="195"/>
      <c r="D6" s="195"/>
    </row>
    <row r="7" spans="1:4" ht="12.75">
      <c r="A7" s="23">
        <v>11342</v>
      </c>
      <c r="B7" s="40" t="s">
        <v>2031</v>
      </c>
      <c r="C7" s="195" t="s">
        <v>2280</v>
      </c>
      <c r="D7" s="195" t="s">
        <v>2827</v>
      </c>
    </row>
    <row r="8" spans="1:4" ht="12.75">
      <c r="A8" s="23">
        <v>11344</v>
      </c>
      <c r="B8" s="41" t="s">
        <v>2035</v>
      </c>
      <c r="C8" s="195" t="s">
        <v>2281</v>
      </c>
      <c r="D8" s="195" t="s">
        <v>2828</v>
      </c>
    </row>
    <row r="9" spans="1:4" ht="12.75">
      <c r="A9" s="23">
        <v>11345</v>
      </c>
      <c r="B9" s="41" t="s">
        <v>2036</v>
      </c>
      <c r="C9" s="195" t="s">
        <v>2282</v>
      </c>
      <c r="D9" s="195" t="s">
        <v>2829</v>
      </c>
    </row>
    <row r="10" spans="1:4" ht="12.75">
      <c r="A10" s="23">
        <v>11430</v>
      </c>
      <c r="B10" s="41" t="s">
        <v>2037</v>
      </c>
      <c r="C10" s="195" t="s">
        <v>2283</v>
      </c>
      <c r="D10" s="195" t="s">
        <v>2830</v>
      </c>
    </row>
    <row r="11" spans="1:4" ht="12.75">
      <c r="A11" s="23">
        <v>11343</v>
      </c>
      <c r="B11" s="40" t="s">
        <v>2032</v>
      </c>
      <c r="C11" s="195" t="s">
        <v>2284</v>
      </c>
      <c r="D11" s="195" t="s">
        <v>2831</v>
      </c>
    </row>
    <row r="12" spans="1:4" ht="12.75">
      <c r="A12" s="23">
        <v>11346</v>
      </c>
      <c r="B12" s="41" t="s">
        <v>2038</v>
      </c>
      <c r="C12" s="195" t="s">
        <v>2285</v>
      </c>
      <c r="D12" s="195" t="s">
        <v>2832</v>
      </c>
    </row>
    <row r="13" spans="1:4" ht="12.75">
      <c r="A13" s="23">
        <v>11347</v>
      </c>
      <c r="B13" s="41" t="s">
        <v>2039</v>
      </c>
      <c r="C13" s="195" t="s">
        <v>2286</v>
      </c>
      <c r="D13" s="195" t="s">
        <v>2833</v>
      </c>
    </row>
    <row r="14" spans="1:4" ht="12.75">
      <c r="A14" s="23">
        <v>11348</v>
      </c>
      <c r="B14" s="41" t="s">
        <v>2040</v>
      </c>
      <c r="C14" s="195" t="s">
        <v>2287</v>
      </c>
      <c r="D14" s="195" t="s">
        <v>790</v>
      </c>
    </row>
    <row r="15" spans="1:4" ht="12.75">
      <c r="A15" s="23">
        <v>11341</v>
      </c>
      <c r="B15" s="39" t="s">
        <v>2046</v>
      </c>
      <c r="C15" s="195"/>
      <c r="D15" s="195"/>
    </row>
    <row r="16" spans="1:4" ht="12.75">
      <c r="A16" s="23">
        <v>11350</v>
      </c>
      <c r="B16" s="40" t="s">
        <v>2033</v>
      </c>
      <c r="C16" s="195" t="s">
        <v>2288</v>
      </c>
      <c r="D16" s="195" t="s">
        <v>791</v>
      </c>
    </row>
    <row r="17" spans="1:4" ht="12.75">
      <c r="A17" s="23">
        <v>11352</v>
      </c>
      <c r="B17" s="41" t="s">
        <v>2041</v>
      </c>
      <c r="C17" s="195" t="s">
        <v>2809</v>
      </c>
      <c r="D17" s="195" t="s">
        <v>792</v>
      </c>
    </row>
    <row r="18" spans="1:4" ht="12.75">
      <c r="A18" s="23">
        <v>11353</v>
      </c>
      <c r="B18" s="41" t="s">
        <v>955</v>
      </c>
      <c r="C18" s="195" t="s">
        <v>2810</v>
      </c>
      <c r="D18" s="195" t="s">
        <v>793</v>
      </c>
    </row>
    <row r="19" spans="1:4" ht="12.75">
      <c r="A19" s="23">
        <v>11354</v>
      </c>
      <c r="B19" s="41" t="s">
        <v>956</v>
      </c>
      <c r="C19" s="195" t="s">
        <v>2811</v>
      </c>
      <c r="D19" s="195" t="s">
        <v>794</v>
      </c>
    </row>
    <row r="20" spans="1:4" ht="12.75">
      <c r="A20" s="23">
        <v>11355</v>
      </c>
      <c r="B20" s="41" t="s">
        <v>957</v>
      </c>
      <c r="C20" s="195" t="s">
        <v>2812</v>
      </c>
      <c r="D20" s="195" t="s">
        <v>795</v>
      </c>
    </row>
    <row r="21" spans="1:4" ht="12.75">
      <c r="A21" s="23">
        <v>11356</v>
      </c>
      <c r="B21" s="41" t="s">
        <v>958</v>
      </c>
      <c r="C21" s="195" t="s">
        <v>2813</v>
      </c>
      <c r="D21" s="195" t="s">
        <v>796</v>
      </c>
    </row>
    <row r="22" spans="1:4" ht="12.75">
      <c r="A22" s="23">
        <v>11357</v>
      </c>
      <c r="B22" s="41" t="s">
        <v>2042</v>
      </c>
      <c r="C22" s="195" t="s">
        <v>2814</v>
      </c>
      <c r="D22" s="195" t="s">
        <v>797</v>
      </c>
    </row>
    <row r="23" spans="1:4" ht="12.75">
      <c r="A23" s="23">
        <v>11431</v>
      </c>
      <c r="B23" s="41" t="s">
        <v>2043</v>
      </c>
      <c r="C23" s="195" t="s">
        <v>2815</v>
      </c>
      <c r="D23" s="195" t="s">
        <v>798</v>
      </c>
    </row>
    <row r="24" spans="1:4" ht="12.75">
      <c r="A24" s="23">
        <v>11351</v>
      </c>
      <c r="B24" s="40" t="s">
        <v>2034</v>
      </c>
      <c r="C24" s="195" t="s">
        <v>2816</v>
      </c>
      <c r="D24" s="195" t="s">
        <v>799</v>
      </c>
    </row>
    <row r="25" spans="1:4" ht="12.75">
      <c r="A25" s="23">
        <v>11358</v>
      </c>
      <c r="B25" s="41" t="s">
        <v>2044</v>
      </c>
      <c r="C25" s="195" t="s">
        <v>2817</v>
      </c>
      <c r="D25" s="195" t="s">
        <v>800</v>
      </c>
    </row>
    <row r="26" spans="1:4" ht="12.75">
      <c r="A26" s="23">
        <v>11359</v>
      </c>
      <c r="B26" s="41" t="s">
        <v>2048</v>
      </c>
      <c r="C26" s="195" t="s">
        <v>2818</v>
      </c>
      <c r="D26" s="195" t="s">
        <v>801</v>
      </c>
    </row>
    <row r="27" spans="1:4" ht="12.75">
      <c r="A27" s="23">
        <v>11360</v>
      </c>
      <c r="B27" s="41" t="s">
        <v>1691</v>
      </c>
      <c r="C27" s="195" t="s">
        <v>2819</v>
      </c>
      <c r="D27" s="195" t="s">
        <v>802</v>
      </c>
    </row>
    <row r="28" spans="1:4" ht="12.75">
      <c r="A28" s="23">
        <v>11361</v>
      </c>
      <c r="B28" s="41" t="s">
        <v>2049</v>
      </c>
      <c r="C28" s="195" t="s">
        <v>2820</v>
      </c>
      <c r="D28" s="195" t="s">
        <v>803</v>
      </c>
    </row>
    <row r="29" spans="1:4" ht="12.75">
      <c r="A29" s="23">
        <v>11362</v>
      </c>
      <c r="B29" s="41" t="s">
        <v>2050</v>
      </c>
      <c r="C29" s="195" t="s">
        <v>2821</v>
      </c>
      <c r="D29" s="195" t="s">
        <v>804</v>
      </c>
    </row>
    <row r="30" spans="1:4" ht="21.75">
      <c r="A30" s="23">
        <v>11363</v>
      </c>
      <c r="B30" s="41" t="s">
        <v>2051</v>
      </c>
      <c r="C30" s="195" t="s">
        <v>2822</v>
      </c>
      <c r="D30" s="195" t="s">
        <v>805</v>
      </c>
    </row>
    <row r="31" spans="1:4" ht="12.75">
      <c r="A31" s="23">
        <v>11364</v>
      </c>
      <c r="B31" s="41" t="s">
        <v>2047</v>
      </c>
      <c r="C31" s="195" t="s">
        <v>2823</v>
      </c>
      <c r="D31" s="195" t="s">
        <v>806</v>
      </c>
    </row>
    <row r="32" spans="1:4" ht="12.75">
      <c r="A32" s="23">
        <v>11365</v>
      </c>
      <c r="B32" s="41" t="s">
        <v>2042</v>
      </c>
      <c r="C32" s="195" t="s">
        <v>2824</v>
      </c>
      <c r="D32" s="195" t="s">
        <v>807</v>
      </c>
    </row>
    <row r="33" spans="1:4" ht="12.75">
      <c r="A33" s="23">
        <v>11349</v>
      </c>
      <c r="B33" s="38" t="s">
        <v>2028</v>
      </c>
      <c r="C33" s="195" t="s">
        <v>2825</v>
      </c>
      <c r="D33" s="195" t="s">
        <v>808</v>
      </c>
    </row>
  </sheetData>
  <mergeCells count="1">
    <mergeCell ref="B3:B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9"/>
  <dimension ref="A1:E41"/>
  <sheetViews>
    <sheetView workbookViewId="0" topLeftCell="A25">
      <selection activeCell="G7" sqref="G7"/>
    </sheetView>
  </sheetViews>
  <sheetFormatPr defaultColWidth="9.00390625" defaultRowHeight="12.75"/>
  <cols>
    <col min="2" max="2" width="43.75390625" style="0" customWidth="1"/>
    <col min="3" max="3" width="9.125" style="263" customWidth="1"/>
    <col min="4" max="4" width="12.875" style="0" customWidth="1"/>
    <col min="5" max="5" width="16.00390625" style="0" customWidth="1"/>
  </cols>
  <sheetData>
    <row r="1" ht="12.75">
      <c r="A1" s="162" t="s">
        <v>2807</v>
      </c>
    </row>
    <row r="2" spans="2:5" ht="12.75">
      <c r="B2" s="2"/>
      <c r="C2" s="264"/>
      <c r="D2" s="3"/>
      <c r="E2" s="3"/>
    </row>
    <row r="3" spans="1:5" ht="12.75">
      <c r="A3" s="1"/>
      <c r="B3" s="592" t="s">
        <v>2803</v>
      </c>
      <c r="C3" s="585" t="s">
        <v>1312</v>
      </c>
      <c r="D3" s="599" t="str">
        <f>"на 01.01."&amp;mark_0!A4</f>
        <v>на 01.01.2008</v>
      </c>
      <c r="E3" s="599" t="str">
        <f>"на 01.01."&amp;mark_0!A4+1</f>
        <v>на 01.01.2009</v>
      </c>
    </row>
    <row r="4" spans="1:5" ht="12.75">
      <c r="A4" s="1"/>
      <c r="B4" s="592"/>
      <c r="C4" s="586"/>
      <c r="D4" s="600"/>
      <c r="E4" s="600"/>
    </row>
    <row r="5" spans="1:5" ht="12.75">
      <c r="A5" s="1">
        <v>11366</v>
      </c>
      <c r="B5" s="42" t="s">
        <v>2029</v>
      </c>
      <c r="C5" s="265" t="s">
        <v>1780</v>
      </c>
      <c r="D5" s="253">
        <v>1.475</v>
      </c>
      <c r="E5" s="253">
        <v>1.55</v>
      </c>
    </row>
    <row r="6" spans="1:5" ht="12.75">
      <c r="A6" s="1"/>
      <c r="B6" s="42" t="s">
        <v>1694</v>
      </c>
      <c r="C6" s="265"/>
      <c r="D6" s="254"/>
      <c r="E6" s="254"/>
    </row>
    <row r="7" spans="1:5" ht="21.75">
      <c r="A7" s="1">
        <v>11367</v>
      </c>
      <c r="B7" s="43" t="s">
        <v>1433</v>
      </c>
      <c r="C7" s="265" t="s">
        <v>1780</v>
      </c>
      <c r="D7" s="253">
        <v>1.18</v>
      </c>
      <c r="E7" s="253">
        <v>1.257</v>
      </c>
    </row>
    <row r="8" spans="1:5" ht="12.75">
      <c r="A8" s="1">
        <v>11368</v>
      </c>
      <c r="B8" s="42" t="s">
        <v>602</v>
      </c>
      <c r="C8" s="265" t="s">
        <v>1780</v>
      </c>
      <c r="D8" s="253">
        <v>0.492</v>
      </c>
      <c r="E8" s="253">
        <v>0.669</v>
      </c>
    </row>
    <row r="9" spans="1:5" ht="12.75">
      <c r="A9" s="1">
        <v>11369</v>
      </c>
      <c r="B9" s="42" t="s">
        <v>603</v>
      </c>
      <c r="C9" s="265"/>
      <c r="D9" s="254"/>
      <c r="E9" s="254"/>
    </row>
    <row r="10" spans="1:5" ht="12.75">
      <c r="A10" s="1">
        <v>11370</v>
      </c>
      <c r="B10" s="43" t="s">
        <v>604</v>
      </c>
      <c r="C10" s="265" t="s">
        <v>1780</v>
      </c>
      <c r="D10" s="7">
        <v>0.251</v>
      </c>
      <c r="E10" s="7">
        <v>0.323</v>
      </c>
    </row>
    <row r="11" spans="1:5" ht="12.75">
      <c r="A11" s="1">
        <v>11372</v>
      </c>
      <c r="B11" s="44" t="s">
        <v>1023</v>
      </c>
      <c r="C11" s="265" t="s">
        <v>1780</v>
      </c>
      <c r="D11" s="251"/>
      <c r="E11" s="251"/>
    </row>
    <row r="12" spans="1:5" ht="12.75">
      <c r="A12" s="1">
        <v>11373</v>
      </c>
      <c r="B12" s="45" t="s">
        <v>1024</v>
      </c>
      <c r="C12" s="265" t="s">
        <v>1780</v>
      </c>
      <c r="D12" s="251"/>
      <c r="E12" s="251"/>
    </row>
    <row r="13" spans="1:5" ht="21.75">
      <c r="A13" s="1">
        <v>11374</v>
      </c>
      <c r="B13" s="45" t="s">
        <v>1025</v>
      </c>
      <c r="C13" s="265" t="s">
        <v>1780</v>
      </c>
      <c r="D13" s="251"/>
      <c r="E13" s="251"/>
    </row>
    <row r="14" spans="1:5" ht="12.75">
      <c r="A14" s="1">
        <v>11375</v>
      </c>
      <c r="B14" s="45" t="s">
        <v>1026</v>
      </c>
      <c r="C14" s="265" t="s">
        <v>1780</v>
      </c>
      <c r="D14" s="251"/>
      <c r="E14" s="251"/>
    </row>
    <row r="15" spans="1:5" ht="32.25">
      <c r="A15" s="1">
        <v>11376</v>
      </c>
      <c r="B15" s="45" t="s">
        <v>1027</v>
      </c>
      <c r="C15" s="265" t="s">
        <v>1780</v>
      </c>
      <c r="D15" s="251">
        <v>0.081</v>
      </c>
      <c r="E15" s="251">
        <v>0.092</v>
      </c>
    </row>
    <row r="16" spans="1:5" ht="12.75">
      <c r="A16" s="1">
        <v>11377</v>
      </c>
      <c r="B16" s="261" t="s">
        <v>1028</v>
      </c>
      <c r="C16" s="265" t="s">
        <v>1780</v>
      </c>
      <c r="D16" s="251">
        <v>0.015</v>
      </c>
      <c r="E16" s="251">
        <v>0.015</v>
      </c>
    </row>
    <row r="17" spans="1:5" ht="12.75">
      <c r="A17" s="1">
        <v>11432</v>
      </c>
      <c r="B17" s="45" t="s">
        <v>1029</v>
      </c>
      <c r="C17" s="265" t="s">
        <v>1780</v>
      </c>
      <c r="D17" s="251">
        <v>0.004</v>
      </c>
      <c r="E17" s="251">
        <v>0.004</v>
      </c>
    </row>
    <row r="18" spans="1:5" ht="24" customHeight="1">
      <c r="A18" s="1">
        <v>11371</v>
      </c>
      <c r="B18" s="45" t="s">
        <v>1030</v>
      </c>
      <c r="C18" s="265" t="s">
        <v>1780</v>
      </c>
      <c r="D18" s="251"/>
      <c r="E18" s="251"/>
    </row>
    <row r="19" spans="1:5" ht="12.75">
      <c r="A19" s="1">
        <v>11378</v>
      </c>
      <c r="B19" s="45" t="s">
        <v>1031</v>
      </c>
      <c r="C19" s="265" t="s">
        <v>1780</v>
      </c>
      <c r="D19" s="251"/>
      <c r="E19" s="251"/>
    </row>
    <row r="20" spans="1:5" ht="32.25">
      <c r="A20" s="1">
        <v>11379</v>
      </c>
      <c r="B20" s="45" t="s">
        <v>1032</v>
      </c>
      <c r="C20" s="265" t="s">
        <v>1780</v>
      </c>
      <c r="D20" s="251"/>
      <c r="E20" s="251"/>
    </row>
    <row r="21" spans="1:5" ht="12.75">
      <c r="A21" s="1">
        <v>11380</v>
      </c>
      <c r="B21" s="45" t="s">
        <v>1033</v>
      </c>
      <c r="C21" s="265" t="s">
        <v>1780</v>
      </c>
      <c r="D21" s="251">
        <v>0.069</v>
      </c>
      <c r="E21" s="251">
        <v>0.065</v>
      </c>
    </row>
    <row r="22" spans="1:5" ht="21.75">
      <c r="A22" s="1">
        <v>11381</v>
      </c>
      <c r="B22" s="45" t="s">
        <v>1034</v>
      </c>
      <c r="C22" s="265" t="s">
        <v>1780</v>
      </c>
      <c r="D22" s="251">
        <v>0.011</v>
      </c>
      <c r="E22" s="251">
        <v>0.011</v>
      </c>
    </row>
    <row r="23" spans="1:5" ht="21.75">
      <c r="A23" s="1">
        <v>11382</v>
      </c>
      <c r="B23" s="44" t="s">
        <v>1035</v>
      </c>
      <c r="C23" s="265" t="s">
        <v>1780</v>
      </c>
      <c r="D23" s="251">
        <v>0.061</v>
      </c>
      <c r="E23" s="251">
        <v>0.149</v>
      </c>
    </row>
    <row r="24" spans="1:5" ht="12.75">
      <c r="A24" s="1">
        <v>11383</v>
      </c>
      <c r="B24" s="45" t="s">
        <v>1694</v>
      </c>
      <c r="C24" s="265"/>
      <c r="D24" s="254"/>
      <c r="E24" s="254"/>
    </row>
    <row r="25" spans="1:5" ht="21.75">
      <c r="A25" s="1">
        <v>11384</v>
      </c>
      <c r="B25" s="45" t="s">
        <v>1551</v>
      </c>
      <c r="C25" s="265" t="s">
        <v>1780</v>
      </c>
      <c r="D25" s="251"/>
      <c r="E25" s="251"/>
    </row>
    <row r="26" spans="1:5" ht="21.75">
      <c r="A26" s="1">
        <v>11385</v>
      </c>
      <c r="B26" s="45" t="s">
        <v>1552</v>
      </c>
      <c r="C26" s="265" t="s">
        <v>1780</v>
      </c>
      <c r="D26" s="251">
        <v>0.009</v>
      </c>
      <c r="E26" s="251">
        <v>0.01</v>
      </c>
    </row>
    <row r="27" spans="1:5" ht="21.75">
      <c r="A27" s="1">
        <v>11433</v>
      </c>
      <c r="B27" s="42" t="s">
        <v>961</v>
      </c>
      <c r="C27" s="265"/>
      <c r="D27" s="254"/>
      <c r="E27" s="254"/>
    </row>
    <row r="28" spans="1:5" ht="12.75">
      <c r="A28" s="1">
        <v>11434</v>
      </c>
      <c r="B28" s="43" t="s">
        <v>2872</v>
      </c>
      <c r="C28" s="265" t="s">
        <v>1780</v>
      </c>
      <c r="D28" s="253"/>
      <c r="E28" s="253"/>
    </row>
    <row r="29" spans="1:5" ht="12.75">
      <c r="A29" s="1">
        <v>11435</v>
      </c>
      <c r="B29" s="43" t="s">
        <v>2873</v>
      </c>
      <c r="C29" s="265" t="s">
        <v>1780</v>
      </c>
      <c r="D29" s="7">
        <v>0.098</v>
      </c>
      <c r="E29" s="7">
        <v>0.097</v>
      </c>
    </row>
    <row r="30" spans="1:5" ht="21.75">
      <c r="A30" s="1">
        <v>11436</v>
      </c>
      <c r="B30" s="44" t="s">
        <v>2874</v>
      </c>
      <c r="C30" s="265" t="s">
        <v>1780</v>
      </c>
      <c r="D30" s="7"/>
      <c r="E30" s="7">
        <v>0.017</v>
      </c>
    </row>
    <row r="31" spans="1:5" ht="12.75">
      <c r="A31" s="1">
        <v>11437</v>
      </c>
      <c r="B31" s="44" t="s">
        <v>1006</v>
      </c>
      <c r="C31" s="265" t="s">
        <v>1780</v>
      </c>
      <c r="D31" s="251"/>
      <c r="E31" s="251"/>
    </row>
    <row r="32" spans="1:5" ht="21.75">
      <c r="A32" s="1"/>
      <c r="B32" s="44" t="s">
        <v>1007</v>
      </c>
      <c r="C32" s="265" t="s">
        <v>1780</v>
      </c>
      <c r="D32" s="7"/>
      <c r="E32" s="7"/>
    </row>
    <row r="33" spans="1:5" ht="12.75">
      <c r="A33" s="1">
        <v>11438</v>
      </c>
      <c r="B33" s="44" t="s">
        <v>1553</v>
      </c>
      <c r="C33" s="265" t="s">
        <v>1780</v>
      </c>
      <c r="D33" s="253">
        <v>0.394</v>
      </c>
      <c r="E33" s="253">
        <v>0.555</v>
      </c>
    </row>
    <row r="34" spans="1:5" ht="12.75">
      <c r="A34" s="1">
        <v>11439</v>
      </c>
      <c r="B34" s="45" t="s">
        <v>1694</v>
      </c>
      <c r="C34" s="265">
        <v>1</v>
      </c>
      <c r="D34" s="254"/>
      <c r="E34" s="254"/>
    </row>
    <row r="35" spans="1:5" ht="12.75">
      <c r="A35" s="1">
        <v>11440</v>
      </c>
      <c r="B35" s="45" t="s">
        <v>965</v>
      </c>
      <c r="C35" s="265" t="s">
        <v>1780</v>
      </c>
      <c r="D35" s="251">
        <v>0.061</v>
      </c>
      <c r="E35" s="251">
        <v>0.061</v>
      </c>
    </row>
    <row r="36" spans="1:5" ht="12.75">
      <c r="A36" s="1"/>
      <c r="B36" s="45" t="s">
        <v>1554</v>
      </c>
      <c r="C36" s="265" t="s">
        <v>1780</v>
      </c>
      <c r="D36" s="251">
        <v>0.0161</v>
      </c>
      <c r="E36" s="251">
        <v>0.24</v>
      </c>
    </row>
    <row r="37" spans="1:5" ht="53.25">
      <c r="A37" s="1">
        <v>11443</v>
      </c>
      <c r="B37" s="45" t="s">
        <v>1048</v>
      </c>
      <c r="C37" s="265" t="s">
        <v>1780</v>
      </c>
      <c r="D37" s="251">
        <v>0.172</v>
      </c>
      <c r="E37" s="251">
        <v>0.254</v>
      </c>
    </row>
    <row r="38" spans="1:5" ht="13.5" customHeight="1">
      <c r="A38" s="1">
        <v>11444</v>
      </c>
      <c r="B38" s="42" t="s">
        <v>1049</v>
      </c>
      <c r="C38" s="265" t="s">
        <v>1780</v>
      </c>
      <c r="D38" s="251">
        <v>0.098</v>
      </c>
      <c r="E38" s="251">
        <v>0.097</v>
      </c>
    </row>
    <row r="39" spans="1:5" ht="12.75">
      <c r="A39" s="1">
        <v>11445</v>
      </c>
      <c r="B39" s="42" t="s">
        <v>971</v>
      </c>
      <c r="C39" s="265" t="s">
        <v>1780</v>
      </c>
      <c r="D39" s="251">
        <v>1.287</v>
      </c>
      <c r="E39" s="251">
        <v>1.283</v>
      </c>
    </row>
    <row r="40" spans="1:5" ht="21.75">
      <c r="A40" s="1">
        <v>11446</v>
      </c>
      <c r="B40" s="43" t="s">
        <v>972</v>
      </c>
      <c r="C40" s="266" t="s">
        <v>467</v>
      </c>
      <c r="D40" s="251">
        <v>1.01</v>
      </c>
      <c r="E40" s="251">
        <v>1.01</v>
      </c>
    </row>
    <row r="41" spans="2:5" ht="12.75">
      <c r="B41" s="43" t="s">
        <v>2799</v>
      </c>
      <c r="C41" s="266" t="s">
        <v>2793</v>
      </c>
      <c r="D41" s="251">
        <v>13</v>
      </c>
      <c r="E41" s="251">
        <v>13</v>
      </c>
    </row>
  </sheetData>
  <sheetProtection/>
  <mergeCells count="4">
    <mergeCell ref="B3:B4"/>
    <mergeCell ref="C3:C4"/>
    <mergeCell ref="D3:D4"/>
    <mergeCell ref="E3:E4"/>
  </mergeCells>
  <dataValidations count="1">
    <dataValidation allowBlank="1" sqref="D11:E28 D31:E31 D33:E41 D5:E9"/>
  </dataValidations>
  <hyperlinks>
    <hyperlink ref="A1" location="Оглавление!C8" display="Оглавление!C8"/>
  </hyperlink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"/>
  <dimension ref="A1:E40"/>
  <sheetViews>
    <sheetView workbookViewId="0" topLeftCell="A1">
      <selection activeCell="A2" sqref="A2"/>
    </sheetView>
  </sheetViews>
  <sheetFormatPr defaultColWidth="9.00390625" defaultRowHeight="12.75"/>
  <cols>
    <col min="2" max="2" width="40.75390625" style="0" customWidth="1"/>
    <col min="3" max="3" width="10.125" style="0" customWidth="1"/>
    <col min="4" max="4" width="12.125" style="0" customWidth="1"/>
    <col min="5" max="5" width="12.875" style="0" customWidth="1"/>
  </cols>
  <sheetData>
    <row r="1" spans="1:5" ht="12.75">
      <c r="A1" s="5" t="s">
        <v>1269</v>
      </c>
      <c r="B1" s="2"/>
      <c r="C1" s="2"/>
      <c r="D1" s="2"/>
      <c r="E1" s="2"/>
    </row>
    <row r="2" spans="1:5" ht="12.75">
      <c r="A2" s="1"/>
      <c r="B2" s="2"/>
      <c r="C2" s="2"/>
      <c r="D2" s="3"/>
      <c r="E2" s="3"/>
    </row>
    <row r="3" spans="1:5" ht="12.75">
      <c r="A3" s="1"/>
      <c r="B3" s="592" t="s">
        <v>2803</v>
      </c>
      <c r="C3" s="585" t="s">
        <v>1312</v>
      </c>
      <c r="D3" s="601" t="s">
        <v>1307</v>
      </c>
      <c r="E3" s="601" t="s">
        <v>1308</v>
      </c>
    </row>
    <row r="4" spans="1:5" ht="12.75">
      <c r="A4" s="1"/>
      <c r="B4" s="592"/>
      <c r="C4" s="586"/>
      <c r="D4" s="602"/>
      <c r="E4" s="602"/>
    </row>
    <row r="5" spans="1:5" ht="12.75">
      <c r="A5" s="1">
        <v>11366</v>
      </c>
      <c r="B5" s="42" t="s">
        <v>2029</v>
      </c>
      <c r="C5" s="14" t="s">
        <v>2481</v>
      </c>
      <c r="D5" s="196" t="s">
        <v>809</v>
      </c>
      <c r="E5" s="196" t="s">
        <v>1920</v>
      </c>
    </row>
    <row r="6" spans="1:5" ht="21.75">
      <c r="A6" s="1">
        <v>11367</v>
      </c>
      <c r="B6" s="43" t="s">
        <v>2052</v>
      </c>
      <c r="C6" s="14" t="s">
        <v>2481</v>
      </c>
      <c r="D6" s="196" t="s">
        <v>810</v>
      </c>
      <c r="E6" s="196" t="s">
        <v>1921</v>
      </c>
    </row>
    <row r="7" spans="1:5" ht="12.75">
      <c r="A7" s="1">
        <v>11368</v>
      </c>
      <c r="B7" s="42" t="s">
        <v>2030</v>
      </c>
      <c r="C7" s="14" t="s">
        <v>2481</v>
      </c>
      <c r="D7" s="196" t="s">
        <v>811</v>
      </c>
      <c r="E7" s="196" t="s">
        <v>1922</v>
      </c>
    </row>
    <row r="8" spans="1:5" ht="12.75">
      <c r="A8" s="1">
        <v>11369</v>
      </c>
      <c r="B8" s="43" t="s">
        <v>209</v>
      </c>
      <c r="C8" s="14" t="s">
        <v>2481</v>
      </c>
      <c r="D8" s="196"/>
      <c r="E8" s="196" t="s">
        <v>1923</v>
      </c>
    </row>
    <row r="9" spans="1:5" ht="12.75">
      <c r="A9" s="1">
        <v>11370</v>
      </c>
      <c r="B9" s="44" t="s">
        <v>2033</v>
      </c>
      <c r="C9" s="14" t="s">
        <v>2481</v>
      </c>
      <c r="D9" s="196" t="s">
        <v>812</v>
      </c>
      <c r="E9" s="196" t="s">
        <v>1924</v>
      </c>
    </row>
    <row r="10" spans="1:5" ht="12.75">
      <c r="A10" s="1">
        <v>11372</v>
      </c>
      <c r="B10" s="45" t="s">
        <v>2041</v>
      </c>
      <c r="C10" s="14" t="s">
        <v>2481</v>
      </c>
      <c r="D10" s="196" t="s">
        <v>2340</v>
      </c>
      <c r="E10" s="196" t="s">
        <v>1925</v>
      </c>
    </row>
    <row r="11" spans="1:5" ht="12.75">
      <c r="A11" s="1">
        <v>11373</v>
      </c>
      <c r="B11" s="45" t="s">
        <v>955</v>
      </c>
      <c r="C11" s="14" t="s">
        <v>2481</v>
      </c>
      <c r="D11" s="196" t="s">
        <v>2341</v>
      </c>
      <c r="E11" s="196" t="s">
        <v>1926</v>
      </c>
    </row>
    <row r="12" spans="1:5" ht="12.75">
      <c r="A12" s="1">
        <v>11374</v>
      </c>
      <c r="B12" s="45" t="s">
        <v>496</v>
      </c>
      <c r="C12" s="14" t="s">
        <v>2481</v>
      </c>
      <c r="D12" s="196" t="s">
        <v>2342</v>
      </c>
      <c r="E12" s="196" t="s">
        <v>1927</v>
      </c>
    </row>
    <row r="13" spans="1:5" ht="12.75">
      <c r="A13" s="1">
        <v>11375</v>
      </c>
      <c r="B13" s="45" t="s">
        <v>957</v>
      </c>
      <c r="C13" s="14" t="s">
        <v>2481</v>
      </c>
      <c r="D13" s="196" t="s">
        <v>2343</v>
      </c>
      <c r="E13" s="196" t="s">
        <v>1928</v>
      </c>
    </row>
    <row r="14" spans="1:5" ht="21.75">
      <c r="A14" s="1">
        <v>11376</v>
      </c>
      <c r="B14" s="45" t="s">
        <v>958</v>
      </c>
      <c r="C14" s="14" t="s">
        <v>2481</v>
      </c>
      <c r="D14" s="196" t="s">
        <v>2344</v>
      </c>
      <c r="E14" s="196" t="s">
        <v>1929</v>
      </c>
    </row>
    <row r="15" spans="1:5" ht="12.75">
      <c r="A15" s="1">
        <v>11377</v>
      </c>
      <c r="B15" s="45" t="s">
        <v>2042</v>
      </c>
      <c r="C15" s="14" t="s">
        <v>2481</v>
      </c>
      <c r="D15" s="196" t="s">
        <v>2345</v>
      </c>
      <c r="E15" s="196" t="s">
        <v>1930</v>
      </c>
    </row>
    <row r="16" spans="1:5" ht="12.75">
      <c r="A16" s="1">
        <v>11432</v>
      </c>
      <c r="B16" s="45" t="s">
        <v>497</v>
      </c>
      <c r="C16" s="14" t="s">
        <v>2481</v>
      </c>
      <c r="D16" s="196" t="s">
        <v>2346</v>
      </c>
      <c r="E16" s="196" t="s">
        <v>1931</v>
      </c>
    </row>
    <row r="17" spans="1:5" ht="12.75">
      <c r="A17" s="1">
        <v>11371</v>
      </c>
      <c r="B17" s="44" t="s">
        <v>2034</v>
      </c>
      <c r="C17" s="14" t="s">
        <v>2481</v>
      </c>
      <c r="D17" s="196" t="s">
        <v>2347</v>
      </c>
      <c r="E17" s="196" t="s">
        <v>1932</v>
      </c>
    </row>
    <row r="18" spans="1:5" ht="12.75">
      <c r="A18" s="1">
        <v>11378</v>
      </c>
      <c r="B18" s="45" t="s">
        <v>498</v>
      </c>
      <c r="C18" s="14" t="s">
        <v>2481</v>
      </c>
      <c r="D18" s="196" t="s">
        <v>2348</v>
      </c>
      <c r="E18" s="196" t="s">
        <v>1933</v>
      </c>
    </row>
    <row r="19" spans="1:5" ht="21.75">
      <c r="A19" s="1">
        <v>11379</v>
      </c>
      <c r="B19" s="45" t="s">
        <v>2048</v>
      </c>
      <c r="C19" s="14" t="s">
        <v>2481</v>
      </c>
      <c r="D19" s="196" t="s">
        <v>2349</v>
      </c>
      <c r="E19" s="196" t="s">
        <v>1934</v>
      </c>
    </row>
    <row r="20" spans="1:5" ht="12.75">
      <c r="A20" s="1">
        <v>11380</v>
      </c>
      <c r="B20" s="45" t="s">
        <v>1691</v>
      </c>
      <c r="C20" s="14" t="s">
        <v>2481</v>
      </c>
      <c r="D20" s="196" t="s">
        <v>2350</v>
      </c>
      <c r="E20" s="196" t="s">
        <v>1935</v>
      </c>
    </row>
    <row r="21" spans="1:5" ht="12.75">
      <c r="A21" s="1">
        <v>11381</v>
      </c>
      <c r="B21" s="45" t="s">
        <v>2049</v>
      </c>
      <c r="C21" s="14" t="s">
        <v>2481</v>
      </c>
      <c r="D21" s="196" t="s">
        <v>2351</v>
      </c>
      <c r="E21" s="196" t="s">
        <v>1936</v>
      </c>
    </row>
    <row r="22" spans="1:5" ht="12.75">
      <c r="A22" s="1">
        <v>11382</v>
      </c>
      <c r="B22" s="45" t="s">
        <v>2050</v>
      </c>
      <c r="C22" s="14" t="s">
        <v>2481</v>
      </c>
      <c r="D22" s="196" t="s">
        <v>2352</v>
      </c>
      <c r="E22" s="196" t="s">
        <v>1937</v>
      </c>
    </row>
    <row r="23" spans="1:5" ht="21.75">
      <c r="A23" s="1">
        <v>11383</v>
      </c>
      <c r="B23" s="45" t="s">
        <v>2051</v>
      </c>
      <c r="C23" s="14" t="s">
        <v>2481</v>
      </c>
      <c r="D23" s="196" t="s">
        <v>2353</v>
      </c>
      <c r="E23" s="196" t="s">
        <v>1938</v>
      </c>
    </row>
    <row r="24" spans="1:5" ht="53.25" customHeight="1">
      <c r="A24" s="1">
        <v>11384</v>
      </c>
      <c r="B24" s="45" t="s">
        <v>782</v>
      </c>
      <c r="C24" s="14" t="s">
        <v>2481</v>
      </c>
      <c r="D24" s="196" t="s">
        <v>2354</v>
      </c>
      <c r="E24" s="196" t="s">
        <v>1939</v>
      </c>
    </row>
    <row r="25" spans="1:5" ht="12.75">
      <c r="A25" s="1">
        <v>11385</v>
      </c>
      <c r="B25" s="45" t="s">
        <v>783</v>
      </c>
      <c r="C25" s="14" t="s">
        <v>2481</v>
      </c>
      <c r="D25" s="196" t="s">
        <v>2355</v>
      </c>
      <c r="E25" s="196" t="s">
        <v>1940</v>
      </c>
    </row>
    <row r="26" spans="1:5" ht="12.75">
      <c r="A26" s="1">
        <v>11433</v>
      </c>
      <c r="B26" s="45" t="s">
        <v>2047</v>
      </c>
      <c r="C26" s="14" t="s">
        <v>2481</v>
      </c>
      <c r="D26" s="196" t="s">
        <v>2356</v>
      </c>
      <c r="E26" s="196" t="s">
        <v>1941</v>
      </c>
    </row>
    <row r="27" spans="1:5" ht="21.75">
      <c r="A27" s="1">
        <v>11434</v>
      </c>
      <c r="B27" s="42" t="s">
        <v>961</v>
      </c>
      <c r="C27" s="14" t="s">
        <v>2481</v>
      </c>
      <c r="D27" s="196"/>
      <c r="E27" s="196" t="s">
        <v>1942</v>
      </c>
    </row>
    <row r="28" spans="1:5" ht="12.75">
      <c r="A28" s="1">
        <v>11435</v>
      </c>
      <c r="B28" s="43" t="s">
        <v>963</v>
      </c>
      <c r="C28" s="14" t="s">
        <v>2481</v>
      </c>
      <c r="D28" s="196" t="s">
        <v>2357</v>
      </c>
      <c r="E28" s="196" t="s">
        <v>1943</v>
      </c>
    </row>
    <row r="29" spans="1:5" ht="12.75">
      <c r="A29" s="1">
        <v>11436</v>
      </c>
      <c r="B29" s="43" t="s">
        <v>2485</v>
      </c>
      <c r="C29" s="14"/>
      <c r="D29" s="196"/>
      <c r="E29" s="196" t="s">
        <v>1944</v>
      </c>
    </row>
    <row r="30" spans="1:5" ht="12.75">
      <c r="A30" s="1">
        <v>11437</v>
      </c>
      <c r="B30" s="44" t="s">
        <v>964</v>
      </c>
      <c r="C30" s="14" t="s">
        <v>2481</v>
      </c>
      <c r="D30" s="196" t="s">
        <v>2358</v>
      </c>
      <c r="E30" s="196" t="s">
        <v>1945</v>
      </c>
    </row>
    <row r="31" spans="1:5" ht="12.75">
      <c r="A31" s="1">
        <v>11438</v>
      </c>
      <c r="B31" s="45" t="s">
        <v>965</v>
      </c>
      <c r="C31" s="14" t="s">
        <v>2481</v>
      </c>
      <c r="D31" s="196" t="s">
        <v>2359</v>
      </c>
      <c r="E31" s="196" t="s">
        <v>1946</v>
      </c>
    </row>
    <row r="32" spans="1:5" ht="12.75" customHeight="1">
      <c r="A32" s="1">
        <v>11439</v>
      </c>
      <c r="B32" s="45" t="s">
        <v>966</v>
      </c>
      <c r="C32" s="14" t="s">
        <v>2481</v>
      </c>
      <c r="D32" s="196" t="s">
        <v>2360</v>
      </c>
      <c r="E32" s="196" t="s">
        <v>1947</v>
      </c>
    </row>
    <row r="33" spans="1:5" ht="21.75">
      <c r="A33" s="1">
        <v>11440</v>
      </c>
      <c r="B33" s="45" t="s">
        <v>967</v>
      </c>
      <c r="C33" s="14" t="s">
        <v>2481</v>
      </c>
      <c r="D33" s="196" t="s">
        <v>2361</v>
      </c>
      <c r="E33" s="196" t="s">
        <v>1948</v>
      </c>
    </row>
    <row r="34" spans="1:5" ht="12.75">
      <c r="A34" s="1">
        <v>11441</v>
      </c>
      <c r="B34" s="44" t="s">
        <v>968</v>
      </c>
      <c r="C34" s="14" t="s">
        <v>2481</v>
      </c>
      <c r="D34" s="196" t="s">
        <v>2362</v>
      </c>
      <c r="E34" s="196" t="s">
        <v>1949</v>
      </c>
    </row>
    <row r="35" spans="1:5" ht="12.75">
      <c r="A35" s="1">
        <v>11442</v>
      </c>
      <c r="B35" s="44" t="s">
        <v>969</v>
      </c>
      <c r="C35" s="14" t="s">
        <v>2481</v>
      </c>
      <c r="D35" s="196" t="s">
        <v>2363</v>
      </c>
      <c r="E35" s="196" t="s">
        <v>1950</v>
      </c>
    </row>
    <row r="36" spans="1:5" ht="12.75">
      <c r="A36" s="1"/>
      <c r="B36" s="43" t="s">
        <v>962</v>
      </c>
      <c r="C36" s="14" t="s">
        <v>2481</v>
      </c>
      <c r="D36" s="196" t="s">
        <v>2364</v>
      </c>
      <c r="E36" s="196" t="s">
        <v>1951</v>
      </c>
    </row>
    <row r="37" spans="1:5" ht="21.75">
      <c r="A37" s="1">
        <v>11443</v>
      </c>
      <c r="B37" s="42" t="s">
        <v>970</v>
      </c>
      <c r="C37" s="14" t="s">
        <v>2481</v>
      </c>
      <c r="D37" s="196" t="s">
        <v>2365</v>
      </c>
      <c r="E37" s="196" t="s">
        <v>1952</v>
      </c>
    </row>
    <row r="38" spans="1:5" ht="12.75">
      <c r="A38" s="1">
        <v>11444</v>
      </c>
      <c r="B38" s="42" t="s">
        <v>971</v>
      </c>
      <c r="C38" s="14" t="s">
        <v>2481</v>
      </c>
      <c r="D38" s="196" t="s">
        <v>2366</v>
      </c>
      <c r="E38" s="196" t="s">
        <v>1953</v>
      </c>
    </row>
    <row r="39" spans="1:5" ht="21.75">
      <c r="A39" s="1">
        <v>11445</v>
      </c>
      <c r="B39" s="43" t="s">
        <v>972</v>
      </c>
      <c r="C39" s="18" t="s">
        <v>2800</v>
      </c>
      <c r="D39" s="196" t="s">
        <v>2367</v>
      </c>
      <c r="E39" s="196" t="s">
        <v>1954</v>
      </c>
    </row>
    <row r="40" spans="1:5" ht="12.75" customHeight="1">
      <c r="A40" s="1">
        <v>11446</v>
      </c>
      <c r="B40" s="43" t="s">
        <v>2799</v>
      </c>
      <c r="C40" s="18" t="s">
        <v>2482</v>
      </c>
      <c r="D40" s="196" t="s">
        <v>1919</v>
      </c>
      <c r="E40" s="196" t="s">
        <v>1436</v>
      </c>
    </row>
  </sheetData>
  <mergeCells count="4">
    <mergeCell ref="B3:B4"/>
    <mergeCell ref="C3:C4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1"/>
  <dimension ref="A1:H95"/>
  <sheetViews>
    <sheetView zoomScale="75" zoomScaleNormal="75" workbookViewId="0" topLeftCell="A52">
      <selection activeCell="K54" sqref="K54"/>
    </sheetView>
  </sheetViews>
  <sheetFormatPr defaultColWidth="9.00390625" defaultRowHeight="12.75"/>
  <cols>
    <col min="1" max="1" width="5.875" style="0" customWidth="1"/>
    <col min="2" max="2" width="33.375" style="489" customWidth="1"/>
    <col min="3" max="3" width="11.375" style="489" customWidth="1"/>
    <col min="4" max="4" width="12.25390625" style="489" customWidth="1"/>
    <col min="5" max="5" width="9.875" style="489" customWidth="1"/>
    <col min="6" max="6" width="10.00390625" style="489" customWidth="1"/>
    <col min="7" max="8" width="9.125" style="489" customWidth="1"/>
  </cols>
  <sheetData>
    <row r="1" ht="12.75">
      <c r="A1" s="162" t="s">
        <v>2807</v>
      </c>
    </row>
    <row r="2" spans="1:8" ht="12" customHeight="1">
      <c r="A2" s="1"/>
      <c r="B2" s="490" t="s">
        <v>2140</v>
      </c>
      <c r="C2" s="491"/>
      <c r="D2" s="491"/>
      <c r="E2" s="491"/>
      <c r="F2" s="491"/>
      <c r="G2" s="491"/>
      <c r="H2" s="491"/>
    </row>
    <row r="3" spans="1:8" ht="24" customHeight="1">
      <c r="A3" s="1"/>
      <c r="B3" s="604" t="s">
        <v>2804</v>
      </c>
      <c r="C3" s="607" t="s">
        <v>3662</v>
      </c>
      <c r="D3" s="569"/>
      <c r="E3" s="606" t="s">
        <v>2806</v>
      </c>
      <c r="F3" s="606"/>
      <c r="G3" s="574"/>
      <c r="H3" s="574"/>
    </row>
    <row r="4" spans="1:8" ht="24" customHeight="1">
      <c r="A4" s="1"/>
      <c r="B4" s="604"/>
      <c r="C4" s="487" t="str">
        <f>"на 01.01."&amp;mark_0!A4</f>
        <v>на 01.01.2008</v>
      </c>
      <c r="D4" s="492" t="str">
        <f>"на 01.01."&amp;(mark_0!A4+1)</f>
        <v>на 01.01.2009</v>
      </c>
      <c r="E4" s="487" t="str">
        <f>"на 01.01."&amp;mark_0!A4</f>
        <v>на 01.01.2008</v>
      </c>
      <c r="F4" s="487" t="str">
        <f>"на 01.01."&amp;(mark_0!A4+1)</f>
        <v>на 01.01.2009</v>
      </c>
      <c r="G4" s="493"/>
      <c r="H4" s="493"/>
    </row>
    <row r="5" spans="1:8" ht="12.75">
      <c r="A5" s="1">
        <v>11450</v>
      </c>
      <c r="B5" s="494" t="s">
        <v>1690</v>
      </c>
      <c r="C5" s="495"/>
      <c r="D5" s="496"/>
      <c r="E5" s="495"/>
      <c r="F5" s="495"/>
      <c r="G5" s="497"/>
      <c r="H5" s="497"/>
    </row>
    <row r="6" spans="1:8" ht="12.75">
      <c r="A6" s="1">
        <v>11455</v>
      </c>
      <c r="B6" s="498" t="s">
        <v>1008</v>
      </c>
      <c r="C6" s="495"/>
      <c r="D6" s="496"/>
      <c r="E6" s="495"/>
      <c r="F6" s="495"/>
      <c r="G6" s="497"/>
      <c r="H6" s="497"/>
    </row>
    <row r="7" spans="1:8" ht="12.75">
      <c r="A7" s="1">
        <v>11459</v>
      </c>
      <c r="B7" s="494" t="s">
        <v>1009</v>
      </c>
      <c r="C7" s="495"/>
      <c r="D7" s="496"/>
      <c r="E7" s="495"/>
      <c r="F7" s="495"/>
      <c r="G7" s="497"/>
      <c r="H7" s="497"/>
    </row>
    <row r="8" spans="1:8" ht="12.75">
      <c r="A8" s="1"/>
      <c r="B8" s="499" t="s">
        <v>298</v>
      </c>
      <c r="C8" s="495"/>
      <c r="D8" s="496"/>
      <c r="E8" s="495"/>
      <c r="F8" s="495"/>
      <c r="G8" s="497"/>
      <c r="H8" s="497"/>
    </row>
    <row r="9" spans="1:8" ht="12.75">
      <c r="A9" s="1"/>
      <c r="B9" s="499" t="s">
        <v>1017</v>
      </c>
      <c r="C9" s="495"/>
      <c r="D9" s="496"/>
      <c r="E9" s="495"/>
      <c r="F9" s="495"/>
      <c r="G9" s="497"/>
      <c r="H9" s="497"/>
    </row>
    <row r="10" spans="1:8" ht="12.75">
      <c r="A10" s="1"/>
      <c r="B10" s="499" t="s">
        <v>1010</v>
      </c>
      <c r="C10" s="495"/>
      <c r="D10" s="496"/>
      <c r="E10" s="495"/>
      <c r="F10" s="495"/>
      <c r="G10" s="497"/>
      <c r="H10" s="497"/>
    </row>
    <row r="11" spans="1:8" ht="12.75">
      <c r="A11" s="1"/>
      <c r="B11" s="498" t="s">
        <v>2333</v>
      </c>
      <c r="C11" s="495"/>
      <c r="D11" s="496"/>
      <c r="E11" s="495"/>
      <c r="F11" s="495"/>
      <c r="G11" s="497"/>
      <c r="H11" s="497"/>
    </row>
    <row r="12" spans="1:8" ht="21">
      <c r="A12" s="1"/>
      <c r="B12" s="498" t="s">
        <v>1011</v>
      </c>
      <c r="C12" s="495"/>
      <c r="D12" s="496"/>
      <c r="E12" s="495"/>
      <c r="F12" s="495"/>
      <c r="G12" s="497"/>
      <c r="H12" s="497"/>
    </row>
    <row r="13" spans="1:8" ht="12.75">
      <c r="A13" s="1"/>
      <c r="B13" s="500" t="s">
        <v>1012</v>
      </c>
      <c r="C13" s="495"/>
      <c r="D13" s="496"/>
      <c r="E13" s="495"/>
      <c r="F13" s="495"/>
      <c r="G13" s="497"/>
      <c r="H13" s="497"/>
    </row>
    <row r="14" spans="1:8" ht="12.75">
      <c r="A14" s="1"/>
      <c r="B14" s="500" t="s">
        <v>1013</v>
      </c>
      <c r="C14" s="495"/>
      <c r="D14" s="496"/>
      <c r="E14" s="495"/>
      <c r="F14" s="495"/>
      <c r="G14" s="497"/>
      <c r="H14" s="497"/>
    </row>
    <row r="15" spans="1:8" ht="12.75">
      <c r="A15" s="1"/>
      <c r="B15" s="499" t="s">
        <v>2141</v>
      </c>
      <c r="C15" s="495"/>
      <c r="D15" s="496"/>
      <c r="E15" s="495"/>
      <c r="F15" s="495"/>
      <c r="G15" s="497"/>
      <c r="H15" s="497"/>
    </row>
    <row r="16" spans="1:8" ht="12.75">
      <c r="A16" s="1"/>
      <c r="B16" s="501" t="s">
        <v>1014</v>
      </c>
      <c r="C16" s="495"/>
      <c r="D16" s="496"/>
      <c r="E16" s="495"/>
      <c r="F16" s="495"/>
      <c r="G16" s="497"/>
      <c r="H16" s="497"/>
    </row>
    <row r="17" spans="2:8" ht="12.75">
      <c r="B17" s="501" t="s">
        <v>1015</v>
      </c>
      <c r="E17" s="502"/>
      <c r="F17" s="503"/>
      <c r="G17" s="504"/>
      <c r="H17" s="504"/>
    </row>
    <row r="18" spans="1:8" ht="12.75">
      <c r="A18" s="1"/>
      <c r="B18" s="494" t="s">
        <v>1016</v>
      </c>
      <c r="C18" s="495"/>
      <c r="D18" s="496"/>
      <c r="E18" s="495"/>
      <c r="F18" s="495"/>
      <c r="G18" s="497"/>
      <c r="H18" s="497"/>
    </row>
    <row r="19" spans="1:8" ht="12.75">
      <c r="A19" s="1"/>
      <c r="B19" s="505" t="s">
        <v>2142</v>
      </c>
      <c r="C19" s="495"/>
      <c r="D19" s="496"/>
      <c r="E19" s="495"/>
      <c r="F19" s="495"/>
      <c r="G19" s="497"/>
      <c r="H19" s="497"/>
    </row>
    <row r="22" spans="1:8" ht="12.75">
      <c r="A22" s="1"/>
      <c r="B22" s="604" t="s">
        <v>74</v>
      </c>
      <c r="C22" s="570" t="str">
        <f>"на 01.01."&amp;mark_0!A4</f>
        <v>на 01.01.2008</v>
      </c>
      <c r="D22" s="570"/>
      <c r="E22" s="570"/>
      <c r="F22" s="571" t="str">
        <f>"на 01.01."&amp;(mark_0!A4+1)</f>
        <v>на 01.01.2009</v>
      </c>
      <c r="G22" s="572"/>
      <c r="H22" s="573"/>
    </row>
    <row r="23" spans="1:8" ht="32.25" customHeight="1">
      <c r="A23" s="1"/>
      <c r="B23" s="604"/>
      <c r="C23" s="524" t="s">
        <v>1310</v>
      </c>
      <c r="D23" s="524" t="s">
        <v>766</v>
      </c>
      <c r="E23" s="524" t="s">
        <v>767</v>
      </c>
      <c r="F23" s="524" t="s">
        <v>1310</v>
      </c>
      <c r="G23" s="524" t="s">
        <v>766</v>
      </c>
      <c r="H23" s="524" t="s">
        <v>767</v>
      </c>
    </row>
    <row r="24" spans="1:8" ht="12.75">
      <c r="A24" s="48"/>
      <c r="B24" s="525">
        <v>1</v>
      </c>
      <c r="C24" s="526">
        <v>2</v>
      </c>
      <c r="D24" s="526">
        <v>3</v>
      </c>
      <c r="E24" s="526">
        <v>4</v>
      </c>
      <c r="F24" s="526">
        <v>5</v>
      </c>
      <c r="G24" s="526">
        <v>6</v>
      </c>
      <c r="H24" s="526">
        <v>7</v>
      </c>
    </row>
    <row r="25" spans="1:8" ht="42.75" customHeight="1">
      <c r="A25" s="1">
        <v>11464</v>
      </c>
      <c r="B25" s="506" t="s">
        <v>529</v>
      </c>
      <c r="C25" s="507"/>
      <c r="D25" s="507"/>
      <c r="E25" s="507"/>
      <c r="F25" s="507"/>
      <c r="G25" s="507"/>
      <c r="H25" s="507"/>
    </row>
    <row r="26" spans="1:8" ht="12.75">
      <c r="A26" s="1">
        <v>11468</v>
      </c>
      <c r="B26" s="506" t="s">
        <v>1907</v>
      </c>
      <c r="C26" s="508"/>
      <c r="D26" s="508"/>
      <c r="E26" s="508"/>
      <c r="F26" s="508"/>
      <c r="G26" s="508"/>
      <c r="H26" s="508"/>
    </row>
    <row r="27" spans="1:8" ht="19.5" customHeight="1">
      <c r="A27" s="1">
        <v>11470</v>
      </c>
      <c r="B27" s="506" t="s">
        <v>1908</v>
      </c>
      <c r="C27" s="509"/>
      <c r="D27" s="509"/>
      <c r="E27" s="509"/>
      <c r="F27" s="509"/>
      <c r="G27" s="509"/>
      <c r="H27" s="509"/>
    </row>
    <row r="28" spans="1:8" ht="18" customHeight="1">
      <c r="A28" s="1">
        <v>11474</v>
      </c>
      <c r="B28" s="506" t="s">
        <v>1909</v>
      </c>
      <c r="C28" s="509"/>
      <c r="D28" s="509"/>
      <c r="E28" s="509"/>
      <c r="F28" s="509"/>
      <c r="G28" s="509"/>
      <c r="H28" s="509"/>
    </row>
    <row r="29" spans="1:8" ht="25.5" customHeight="1">
      <c r="A29" s="1">
        <v>11478</v>
      </c>
      <c r="B29" s="506" t="s">
        <v>962</v>
      </c>
      <c r="C29" s="509"/>
      <c r="D29" s="509"/>
      <c r="E29" s="509"/>
      <c r="F29" s="509"/>
      <c r="G29" s="509"/>
      <c r="H29" s="509"/>
    </row>
    <row r="30" spans="1:8" ht="34.5" customHeight="1">
      <c r="A30" s="1">
        <v>11482</v>
      </c>
      <c r="B30" s="506" t="s">
        <v>1910</v>
      </c>
      <c r="C30" s="509"/>
      <c r="D30" s="509"/>
      <c r="E30" s="509"/>
      <c r="F30" s="509"/>
      <c r="G30" s="509"/>
      <c r="H30" s="509"/>
    </row>
    <row r="31" spans="1:8" ht="36.75" customHeight="1">
      <c r="A31" s="1">
        <v>11486</v>
      </c>
      <c r="B31" s="506" t="s">
        <v>1911</v>
      </c>
      <c r="C31" s="509"/>
      <c r="D31" s="509"/>
      <c r="E31" s="509"/>
      <c r="F31" s="509"/>
      <c r="G31" s="509"/>
      <c r="H31" s="509"/>
    </row>
    <row r="32" spans="1:8" ht="12.75">
      <c r="A32" s="1"/>
      <c r="B32" s="506" t="s">
        <v>1912</v>
      </c>
      <c r="C32" s="508"/>
      <c r="D32" s="508"/>
      <c r="E32" s="508"/>
      <c r="F32" s="508"/>
      <c r="G32" s="508"/>
      <c r="H32" s="508"/>
    </row>
    <row r="33" spans="1:8" ht="29.25" customHeight="1">
      <c r="A33" s="1">
        <v>11491</v>
      </c>
      <c r="B33" s="506" t="s">
        <v>2160</v>
      </c>
      <c r="C33" s="509"/>
      <c r="D33" s="509"/>
      <c r="E33" s="509"/>
      <c r="F33" s="509"/>
      <c r="G33" s="509"/>
      <c r="H33" s="509"/>
    </row>
    <row r="34" spans="1:8" ht="25.5" customHeight="1">
      <c r="A34" s="1">
        <v>11492</v>
      </c>
      <c r="B34" s="506" t="s">
        <v>2161</v>
      </c>
      <c r="C34" s="509"/>
      <c r="D34" s="509"/>
      <c r="E34" s="509"/>
      <c r="F34" s="509"/>
      <c r="G34" s="509"/>
      <c r="H34" s="509"/>
    </row>
    <row r="35" spans="1:8" ht="12.75">
      <c r="A35" s="1"/>
      <c r="B35" s="506" t="s">
        <v>1694</v>
      </c>
      <c r="C35" s="508"/>
      <c r="D35" s="508"/>
      <c r="E35" s="508"/>
      <c r="F35" s="508"/>
      <c r="G35" s="508"/>
      <c r="H35" s="508"/>
    </row>
    <row r="36" spans="1:8" ht="30.75" customHeight="1">
      <c r="A36" s="1">
        <v>11499</v>
      </c>
      <c r="B36" s="506" t="s">
        <v>2162</v>
      </c>
      <c r="C36" s="509"/>
      <c r="D36" s="509"/>
      <c r="E36" s="509"/>
      <c r="F36" s="509"/>
      <c r="G36" s="509"/>
      <c r="H36" s="509"/>
    </row>
    <row r="37" spans="1:8" ht="12.75">
      <c r="A37" s="1"/>
      <c r="B37" s="506" t="s">
        <v>2163</v>
      </c>
      <c r="C37" s="508"/>
      <c r="D37" s="508"/>
      <c r="E37" s="508"/>
      <c r="F37" s="508"/>
      <c r="G37" s="508"/>
      <c r="H37" s="508"/>
    </row>
    <row r="38" spans="1:8" ht="26.25" customHeight="1">
      <c r="A38" s="1">
        <v>11541</v>
      </c>
      <c r="B38" s="506" t="s">
        <v>2164</v>
      </c>
      <c r="C38" s="509"/>
      <c r="D38" s="509"/>
      <c r="E38" s="509"/>
      <c r="F38" s="509"/>
      <c r="G38" s="509"/>
      <c r="H38" s="509"/>
    </row>
    <row r="39" spans="1:8" ht="28.5" customHeight="1">
      <c r="A39" s="1">
        <v>11542</v>
      </c>
      <c r="B39" s="506" t="s">
        <v>210</v>
      </c>
      <c r="C39" s="509"/>
      <c r="D39" s="509"/>
      <c r="E39" s="509"/>
      <c r="F39" s="509"/>
      <c r="G39" s="509"/>
      <c r="H39" s="509"/>
    </row>
    <row r="40" spans="1:8" ht="18.75" customHeight="1">
      <c r="A40" s="1">
        <v>11543</v>
      </c>
      <c r="B40" s="506" t="s">
        <v>211</v>
      </c>
      <c r="C40" s="509"/>
      <c r="D40" s="509"/>
      <c r="E40" s="509"/>
      <c r="F40" s="509"/>
      <c r="G40" s="509"/>
      <c r="H40" s="509"/>
    </row>
    <row r="41" spans="1:8" ht="18.75" customHeight="1">
      <c r="A41" s="1"/>
      <c r="B41" s="506" t="s">
        <v>2163</v>
      </c>
      <c r="C41" s="508"/>
      <c r="D41" s="508"/>
      <c r="E41" s="508"/>
      <c r="F41" s="508"/>
      <c r="G41" s="508"/>
      <c r="H41" s="508"/>
    </row>
    <row r="42" spans="1:8" ht="30" customHeight="1">
      <c r="A42" s="1">
        <v>11544</v>
      </c>
      <c r="B42" s="506" t="s">
        <v>1112</v>
      </c>
      <c r="C42" s="509"/>
      <c r="D42" s="509"/>
      <c r="E42" s="509"/>
      <c r="F42" s="509"/>
      <c r="G42" s="509"/>
      <c r="H42" s="509"/>
    </row>
    <row r="43" spans="1:8" ht="12.75">
      <c r="A43" s="1">
        <v>11546</v>
      </c>
      <c r="B43" s="506" t="s">
        <v>1113</v>
      </c>
      <c r="C43" s="509"/>
      <c r="D43" s="509"/>
      <c r="E43" s="509"/>
      <c r="F43" s="509"/>
      <c r="G43" s="509"/>
      <c r="H43" s="509"/>
    </row>
    <row r="44" spans="1:8" ht="30" customHeight="1">
      <c r="A44" s="1">
        <v>11545</v>
      </c>
      <c r="B44" s="506" t="s">
        <v>3467</v>
      </c>
      <c r="C44" s="509"/>
      <c r="D44" s="509"/>
      <c r="E44" s="509"/>
      <c r="F44" s="509"/>
      <c r="G44" s="509"/>
      <c r="H44" s="509"/>
    </row>
    <row r="45" spans="1:8" ht="23.25" customHeight="1">
      <c r="A45" s="1">
        <v>11547</v>
      </c>
      <c r="B45" s="506" t="s">
        <v>29</v>
      </c>
      <c r="C45" s="509"/>
      <c r="D45" s="509"/>
      <c r="E45" s="509"/>
      <c r="F45" s="509"/>
      <c r="G45" s="509"/>
      <c r="H45" s="509"/>
    </row>
    <row r="46" spans="1:8" ht="12.75">
      <c r="A46" s="1"/>
      <c r="B46" s="506" t="s">
        <v>2163</v>
      </c>
      <c r="C46" s="508"/>
      <c r="D46" s="508"/>
      <c r="E46" s="508"/>
      <c r="F46" s="508"/>
      <c r="G46" s="508"/>
      <c r="H46" s="508"/>
    </row>
    <row r="47" spans="1:8" ht="21">
      <c r="A47" s="1">
        <v>11548</v>
      </c>
      <c r="B47" s="506" t="s">
        <v>2164</v>
      </c>
      <c r="C47" s="509"/>
      <c r="D47" s="509"/>
      <c r="E47" s="509"/>
      <c r="F47" s="509"/>
      <c r="G47" s="509"/>
      <c r="H47" s="509"/>
    </row>
    <row r="48" spans="1:8" ht="27" customHeight="1">
      <c r="A48" s="1">
        <v>11549</v>
      </c>
      <c r="B48" s="506" t="s">
        <v>210</v>
      </c>
      <c r="C48" s="509"/>
      <c r="D48" s="509"/>
      <c r="E48" s="509"/>
      <c r="F48" s="509"/>
      <c r="G48" s="509"/>
      <c r="H48" s="509"/>
    </row>
    <row r="49" spans="1:8" ht="12.75">
      <c r="A49" s="1">
        <v>11550</v>
      </c>
      <c r="B49" s="506" t="s">
        <v>211</v>
      </c>
      <c r="C49" s="509"/>
      <c r="D49" s="509"/>
      <c r="E49" s="509"/>
      <c r="F49" s="509"/>
      <c r="G49" s="509"/>
      <c r="H49" s="509"/>
    </row>
    <row r="50" spans="1:8" ht="12.75">
      <c r="A50" s="1"/>
      <c r="B50" s="506" t="s">
        <v>2163</v>
      </c>
      <c r="C50" s="508"/>
      <c r="D50" s="508"/>
      <c r="E50" s="508"/>
      <c r="F50" s="508"/>
      <c r="G50" s="508"/>
      <c r="H50" s="508"/>
    </row>
    <row r="51" spans="1:8" ht="29.25" customHeight="1">
      <c r="A51" s="1">
        <v>11551</v>
      </c>
      <c r="B51" s="506" t="s">
        <v>31</v>
      </c>
      <c r="C51" s="509"/>
      <c r="D51" s="509"/>
      <c r="E51" s="509"/>
      <c r="F51" s="509"/>
      <c r="G51" s="509"/>
      <c r="H51" s="509"/>
    </row>
    <row r="52" spans="1:8" ht="12.75">
      <c r="A52" s="1">
        <v>11552</v>
      </c>
      <c r="B52" s="506" t="s">
        <v>30</v>
      </c>
      <c r="C52" s="509"/>
      <c r="D52" s="509"/>
      <c r="E52" s="509"/>
      <c r="F52" s="509"/>
      <c r="G52" s="509"/>
      <c r="H52" s="509"/>
    </row>
    <row r="53" spans="1:8" ht="12.75">
      <c r="A53" s="1">
        <v>11553</v>
      </c>
      <c r="B53" s="506" t="s">
        <v>3467</v>
      </c>
      <c r="C53" s="509"/>
      <c r="D53" s="509"/>
      <c r="E53" s="509"/>
      <c r="F53" s="509"/>
      <c r="G53" s="509"/>
      <c r="H53" s="509"/>
    </row>
    <row r="54" spans="1:8" ht="69.75" customHeight="1">
      <c r="A54" s="1">
        <v>11554</v>
      </c>
      <c r="B54" s="506" t="s">
        <v>32</v>
      </c>
      <c r="C54" s="509"/>
      <c r="D54" s="509"/>
      <c r="E54" s="509"/>
      <c r="F54" s="509"/>
      <c r="G54" s="509"/>
      <c r="H54" s="509"/>
    </row>
    <row r="55" spans="1:8" ht="25.5" customHeight="1">
      <c r="A55" s="1">
        <v>11559</v>
      </c>
      <c r="B55" s="506" t="s">
        <v>33</v>
      </c>
      <c r="C55" s="509"/>
      <c r="D55" s="509"/>
      <c r="E55" s="509"/>
      <c r="F55" s="509"/>
      <c r="G55" s="509"/>
      <c r="H55" s="509"/>
    </row>
    <row r="56" spans="1:8" ht="12.75">
      <c r="A56" s="1">
        <v>11563</v>
      </c>
      <c r="B56" s="506" t="s">
        <v>34</v>
      </c>
      <c r="C56" s="509"/>
      <c r="D56" s="509"/>
      <c r="E56" s="509"/>
      <c r="F56" s="509"/>
      <c r="G56" s="509"/>
      <c r="H56" s="509"/>
    </row>
    <row r="57" spans="1:8" ht="12.75">
      <c r="A57" s="1">
        <v>11567</v>
      </c>
      <c r="B57" s="506" t="s">
        <v>35</v>
      </c>
      <c r="C57" s="509"/>
      <c r="D57" s="509"/>
      <c r="E57" s="509"/>
      <c r="F57" s="509"/>
      <c r="G57" s="509"/>
      <c r="H57" s="509"/>
    </row>
    <row r="58" spans="1:8" ht="12.75">
      <c r="A58" s="1">
        <v>11571</v>
      </c>
      <c r="B58" s="506" t="s">
        <v>36</v>
      </c>
      <c r="C58" s="509"/>
      <c r="D58" s="509"/>
      <c r="E58" s="509"/>
      <c r="F58" s="509"/>
      <c r="G58" s="509"/>
      <c r="H58" s="509"/>
    </row>
    <row r="59" spans="1:8" ht="12.75">
      <c r="A59" s="1"/>
      <c r="B59" s="510"/>
      <c r="C59" s="511"/>
      <c r="D59" s="511"/>
      <c r="E59" s="511"/>
      <c r="F59" s="511"/>
      <c r="G59" s="511"/>
      <c r="H59" s="511"/>
    </row>
    <row r="60" spans="1:8" ht="12.75">
      <c r="A60" s="1">
        <v>11577</v>
      </c>
      <c r="B60" s="512" t="s">
        <v>45</v>
      </c>
      <c r="C60" s="488" t="s">
        <v>38</v>
      </c>
      <c r="D60" s="488" t="s">
        <v>44</v>
      </c>
      <c r="E60" s="491"/>
      <c r="F60" s="491"/>
      <c r="G60" s="491"/>
      <c r="H60" s="491"/>
    </row>
    <row r="61" spans="1:8" ht="21">
      <c r="A61" s="1">
        <v>11575</v>
      </c>
      <c r="B61" s="506" t="s">
        <v>46</v>
      </c>
      <c r="C61" s="506" t="s">
        <v>1875</v>
      </c>
      <c r="D61" s="513"/>
      <c r="E61" s="514"/>
      <c r="F61" s="514"/>
      <c r="G61" s="514"/>
      <c r="H61" s="514"/>
    </row>
    <row r="62" spans="1:8" ht="21">
      <c r="A62" s="1">
        <v>11576</v>
      </c>
      <c r="B62" s="506" t="s">
        <v>48</v>
      </c>
      <c r="C62" s="506" t="s">
        <v>1875</v>
      </c>
      <c r="D62" s="515"/>
      <c r="E62" s="516"/>
      <c r="F62" s="516"/>
      <c r="G62" s="516"/>
      <c r="H62" s="516"/>
    </row>
    <row r="64" spans="1:8" ht="12.75">
      <c r="A64" s="1">
        <v>11577</v>
      </c>
      <c r="B64" s="512" t="s">
        <v>37</v>
      </c>
      <c r="C64" s="488" t="s">
        <v>38</v>
      </c>
      <c r="D64" s="488" t="s">
        <v>44</v>
      </c>
      <c r="E64" s="491"/>
      <c r="F64" s="491"/>
      <c r="G64" s="491"/>
      <c r="H64" s="491"/>
    </row>
    <row r="65" spans="1:6" ht="12.75">
      <c r="A65" s="1">
        <v>11578</v>
      </c>
      <c r="B65" s="506" t="s">
        <v>1018</v>
      </c>
      <c r="C65" s="506" t="s">
        <v>1782</v>
      </c>
      <c r="D65" s="509"/>
      <c r="E65" s="491"/>
      <c r="F65" s="491"/>
    </row>
    <row r="66" spans="1:6" ht="12.75">
      <c r="A66" s="1"/>
      <c r="B66" s="506" t="s">
        <v>1019</v>
      </c>
      <c r="C66" s="506" t="s">
        <v>1782</v>
      </c>
      <c r="D66" s="509"/>
      <c r="E66" s="491"/>
      <c r="F66" s="491"/>
    </row>
    <row r="67" spans="1:6" ht="12.75">
      <c r="A67" s="1">
        <v>11579</v>
      </c>
      <c r="B67" s="506" t="s">
        <v>1020</v>
      </c>
      <c r="C67" s="506" t="s">
        <v>1783</v>
      </c>
      <c r="D67" s="509"/>
      <c r="E67" s="491"/>
      <c r="F67" s="491"/>
    </row>
    <row r="68" spans="1:6" ht="12.75">
      <c r="A68" s="1">
        <v>11580</v>
      </c>
      <c r="B68" s="506" t="s">
        <v>1021</v>
      </c>
      <c r="C68" s="506" t="s">
        <v>1783</v>
      </c>
      <c r="D68" s="509"/>
      <c r="E68" s="491"/>
      <c r="F68" s="491"/>
    </row>
    <row r="70" spans="1:6" ht="12.75">
      <c r="A70" s="1">
        <v>11581</v>
      </c>
      <c r="B70" s="512" t="s">
        <v>49</v>
      </c>
      <c r="C70" s="606" t="s">
        <v>50</v>
      </c>
      <c r="D70" s="606"/>
      <c r="E70" s="606"/>
      <c r="F70" s="606"/>
    </row>
    <row r="71" spans="1:6" ht="12.75">
      <c r="A71" s="1"/>
      <c r="B71" s="512" t="s">
        <v>2484</v>
      </c>
      <c r="C71" s="606" t="s">
        <v>52</v>
      </c>
      <c r="D71" s="606"/>
      <c r="E71" s="606" t="s">
        <v>53</v>
      </c>
      <c r="F71" s="606"/>
    </row>
    <row r="72" spans="1:6" ht="12.75">
      <c r="A72" s="1"/>
      <c r="B72" s="517" t="s">
        <v>821</v>
      </c>
      <c r="C72" s="603"/>
      <c r="D72" s="603"/>
      <c r="E72" s="603"/>
      <c r="F72" s="603"/>
    </row>
    <row r="73" spans="1:6" ht="12.75">
      <c r="A73" s="1"/>
      <c r="B73" s="517" t="s">
        <v>822</v>
      </c>
      <c r="C73" s="603"/>
      <c r="D73" s="603"/>
      <c r="E73" s="603"/>
      <c r="F73" s="603"/>
    </row>
    <row r="74" spans="1:6" ht="12.75">
      <c r="A74" s="1"/>
      <c r="B74" s="517"/>
      <c r="C74" s="603"/>
      <c r="D74" s="603"/>
      <c r="E74" s="603"/>
      <c r="F74" s="603"/>
    </row>
    <row r="75" spans="1:6" ht="12.75">
      <c r="A75" s="1"/>
      <c r="B75" s="518"/>
      <c r="C75" s="603"/>
      <c r="D75" s="603"/>
      <c r="E75" s="603"/>
      <c r="F75" s="603"/>
    </row>
    <row r="76" spans="1:6" ht="12.75">
      <c r="A76" s="1"/>
      <c r="B76" s="518"/>
      <c r="C76" s="603"/>
      <c r="D76" s="603"/>
      <c r="E76" s="603"/>
      <c r="F76" s="603"/>
    </row>
    <row r="77" spans="1:6" ht="12.75">
      <c r="A77" s="1"/>
      <c r="B77" s="518"/>
      <c r="C77" s="603"/>
      <c r="D77" s="603"/>
      <c r="E77" s="603"/>
      <c r="F77" s="603"/>
    </row>
    <row r="78" spans="1:6" ht="12.75">
      <c r="A78" s="1"/>
      <c r="B78" s="518"/>
      <c r="C78" s="603"/>
      <c r="D78" s="603"/>
      <c r="E78" s="603"/>
      <c r="F78" s="603"/>
    </row>
    <row r="79" spans="2:6" ht="12.75">
      <c r="B79" s="518"/>
      <c r="C79" s="603"/>
      <c r="D79" s="603"/>
      <c r="E79" s="603"/>
      <c r="F79" s="603"/>
    </row>
    <row r="81" spans="2:4" ht="12.75">
      <c r="B81" s="519" t="s">
        <v>66</v>
      </c>
      <c r="C81" s="509"/>
      <c r="D81" s="519" t="s">
        <v>2989</v>
      </c>
    </row>
    <row r="82" spans="2:4" ht="12.75">
      <c r="B82" s="519" t="s">
        <v>67</v>
      </c>
      <c r="C82" s="520"/>
      <c r="D82" s="519" t="s">
        <v>2989</v>
      </c>
    </row>
    <row r="83" spans="2:4" ht="12.75">
      <c r="B83" s="519" t="s">
        <v>68</v>
      </c>
      <c r="C83" s="520"/>
      <c r="D83" s="519" t="s">
        <v>2989</v>
      </c>
    </row>
    <row r="85" spans="1:8" ht="12.75">
      <c r="A85" s="1">
        <v>11589</v>
      </c>
      <c r="B85" s="604" t="s">
        <v>937</v>
      </c>
      <c r="C85" s="604" t="s">
        <v>1312</v>
      </c>
      <c r="D85" s="605" t="str">
        <f>"на 01.01."&amp;mark_0!A4</f>
        <v>на 01.01.2008</v>
      </c>
      <c r="E85" s="605" t="str">
        <f>"на 01.01."&amp;(mark_0!A4+1)</f>
        <v>на 01.01.2009</v>
      </c>
      <c r="F85" s="491"/>
      <c r="G85" s="491"/>
      <c r="H85" s="491"/>
    </row>
    <row r="86" spans="1:8" ht="12.75">
      <c r="A86" s="1"/>
      <c r="B86" s="604"/>
      <c r="C86" s="604"/>
      <c r="D86" s="605"/>
      <c r="E86" s="605"/>
      <c r="F86" s="491"/>
      <c r="G86" s="491"/>
      <c r="H86" s="491"/>
    </row>
    <row r="87" spans="1:8" ht="12.75">
      <c r="A87" s="1">
        <v>11590</v>
      </c>
      <c r="B87" s="506" t="s">
        <v>1785</v>
      </c>
      <c r="C87" s="506" t="s">
        <v>2792</v>
      </c>
      <c r="D87" s="509"/>
      <c r="E87" s="509"/>
      <c r="F87" s="491"/>
      <c r="G87" s="491"/>
      <c r="H87" s="491"/>
    </row>
    <row r="88" spans="1:8" ht="12.75">
      <c r="A88" s="1"/>
      <c r="B88" s="506" t="s">
        <v>1694</v>
      </c>
      <c r="C88" s="521"/>
      <c r="D88" s="522"/>
      <c r="E88" s="508"/>
      <c r="F88" s="516"/>
      <c r="G88" s="516"/>
      <c r="H88" s="516"/>
    </row>
    <row r="89" spans="1:8" ht="12.75">
      <c r="A89" s="1">
        <v>11592</v>
      </c>
      <c r="B89" s="506" t="s">
        <v>940</v>
      </c>
      <c r="C89" s="506" t="s">
        <v>2792</v>
      </c>
      <c r="D89" s="509"/>
      <c r="E89" s="509"/>
      <c r="F89" s="523"/>
      <c r="G89" s="523"/>
      <c r="H89" s="523"/>
    </row>
    <row r="90" spans="1:8" ht="12.75">
      <c r="A90" s="1"/>
      <c r="B90" s="506" t="s">
        <v>2488</v>
      </c>
      <c r="C90" s="506" t="s">
        <v>2792</v>
      </c>
      <c r="D90" s="509"/>
      <c r="E90" s="509"/>
      <c r="F90" s="523"/>
      <c r="G90" s="523"/>
      <c r="H90" s="523"/>
    </row>
    <row r="91" spans="1:8" ht="12.75">
      <c r="A91" s="1">
        <v>11591</v>
      </c>
      <c r="B91" s="506" t="s">
        <v>1786</v>
      </c>
      <c r="C91" s="506" t="s">
        <v>1784</v>
      </c>
      <c r="D91" s="509"/>
      <c r="E91" s="509"/>
      <c r="F91" s="523"/>
      <c r="G91" s="523"/>
      <c r="H91" s="523"/>
    </row>
    <row r="92" spans="1:8" ht="12.75">
      <c r="A92" s="1"/>
      <c r="B92" s="506" t="s">
        <v>1694</v>
      </c>
      <c r="C92" s="521"/>
      <c r="D92" s="522"/>
      <c r="E92" s="508"/>
      <c r="F92" s="516"/>
      <c r="G92" s="516"/>
      <c r="H92" s="516"/>
    </row>
    <row r="93" spans="1:8" ht="12.75">
      <c r="A93" s="1">
        <v>11594</v>
      </c>
      <c r="B93" s="506" t="s">
        <v>941</v>
      </c>
      <c r="C93" s="506" t="s">
        <v>1784</v>
      </c>
      <c r="D93" s="509"/>
      <c r="E93" s="509"/>
      <c r="F93" s="523"/>
      <c r="G93" s="523"/>
      <c r="H93" s="523"/>
    </row>
    <row r="94" spans="1:8" ht="12.75">
      <c r="A94" s="1">
        <v>11595</v>
      </c>
      <c r="B94" s="506" t="s">
        <v>942</v>
      </c>
      <c r="C94" s="506" t="s">
        <v>1784</v>
      </c>
      <c r="D94" s="509"/>
      <c r="E94" s="509"/>
      <c r="F94" s="491"/>
      <c r="G94" s="491"/>
      <c r="H94" s="491"/>
    </row>
    <row r="95" spans="1:8" ht="12.75">
      <c r="A95" s="1">
        <v>11596</v>
      </c>
      <c r="B95" s="506" t="s">
        <v>943</v>
      </c>
      <c r="C95" s="506" t="s">
        <v>1784</v>
      </c>
      <c r="D95" s="509"/>
      <c r="E95" s="509"/>
      <c r="F95" s="491"/>
      <c r="G95" s="491"/>
      <c r="H95" s="491"/>
    </row>
  </sheetData>
  <sheetProtection/>
  <mergeCells count="30">
    <mergeCell ref="B3:B4"/>
    <mergeCell ref="C3:D3"/>
    <mergeCell ref="E3:F3"/>
    <mergeCell ref="C70:F70"/>
    <mergeCell ref="B22:B23"/>
    <mergeCell ref="C22:E22"/>
    <mergeCell ref="F22:H22"/>
    <mergeCell ref="G3:H3"/>
    <mergeCell ref="E72:F72"/>
    <mergeCell ref="E73:F73"/>
    <mergeCell ref="E74:F74"/>
    <mergeCell ref="C71:D71"/>
    <mergeCell ref="E71:F71"/>
    <mergeCell ref="C72:D72"/>
    <mergeCell ref="C73:D73"/>
    <mergeCell ref="C74:D74"/>
    <mergeCell ref="C77:D77"/>
    <mergeCell ref="C78:D78"/>
    <mergeCell ref="E75:F75"/>
    <mergeCell ref="E76:F76"/>
    <mergeCell ref="E77:F77"/>
    <mergeCell ref="E78:F78"/>
    <mergeCell ref="C75:D75"/>
    <mergeCell ref="C76:D76"/>
    <mergeCell ref="C79:D79"/>
    <mergeCell ref="E79:F79"/>
    <mergeCell ref="B85:B86"/>
    <mergeCell ref="D85:D86"/>
    <mergeCell ref="E85:E86"/>
    <mergeCell ref="C85:C86"/>
  </mergeCells>
  <dataValidations count="3">
    <dataValidation operator="greaterThan" allowBlank="1" errorTitle="Ошибка" error="Введите правильное значение." sqref="D61:D62 D65:D68 B72:F79 C81:C83 C5:H21 C25:H58"/>
    <dataValidation allowBlank="1" sqref="D87:E95"/>
    <dataValidation type="decimal" operator="greaterThan" allowBlank="1" showInputMessage="1" showErrorMessage="1" errorTitle="Ошибка" error="Введите правильное значение." sqref="C59:H59">
      <formula1>0</formula1>
    </dataValidation>
  </dataValidations>
  <hyperlinks>
    <hyperlink ref="A1" location="Оглавление!C9" display="Оглавление!C9"/>
  </hyperlinks>
  <printOptions/>
  <pageMargins left="0" right="0" top="0.1968503937007874" bottom="0.1968503937007874" header="0.5118110236220472" footer="0.5118110236220472"/>
  <pageSetup horizontalDpi="600" verticalDpi="600" orientation="portrait" paperSize="9" scale="99" r:id="rId1"/>
  <rowBreaks count="2" manualBreakCount="2">
    <brk id="21" max="255" man="1"/>
    <brk id="5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2"/>
  <dimension ref="A1:H119"/>
  <sheetViews>
    <sheetView workbookViewId="0" topLeftCell="A1">
      <selection activeCell="D119" sqref="D119"/>
    </sheetView>
  </sheetViews>
  <sheetFormatPr defaultColWidth="9.00390625" defaultRowHeight="12.75"/>
  <cols>
    <col min="2" max="2" width="32.25390625" style="0" customWidth="1"/>
    <col min="3" max="3" width="14.25390625" style="0" customWidth="1"/>
    <col min="4" max="4" width="13.875" style="0" customWidth="1"/>
    <col min="5" max="6" width="13.25390625" style="0" customWidth="1"/>
    <col min="7" max="7" width="13.125" style="0" customWidth="1"/>
    <col min="8" max="8" width="13.75390625" style="0" customWidth="1"/>
  </cols>
  <sheetData>
    <row r="1" spans="1:8" ht="12.75">
      <c r="A1" s="5" t="s">
        <v>70</v>
      </c>
      <c r="B1" s="2"/>
      <c r="C1" s="2"/>
      <c r="D1" s="2"/>
      <c r="E1" s="2"/>
      <c r="F1" s="2"/>
      <c r="G1" s="2"/>
      <c r="H1" s="2"/>
    </row>
    <row r="2" spans="1:8" ht="12.75">
      <c r="A2" s="1"/>
      <c r="B2" s="2"/>
      <c r="C2" s="3"/>
      <c r="D2" s="3"/>
      <c r="E2" s="3"/>
      <c r="F2" s="3"/>
      <c r="G2" s="3"/>
      <c r="H2" s="3"/>
    </row>
    <row r="3" spans="1:8" ht="12.75">
      <c r="A3" s="1"/>
      <c r="B3" s="592" t="s">
        <v>2804</v>
      </c>
      <c r="C3" s="566" t="s">
        <v>2805</v>
      </c>
      <c r="D3" s="566"/>
      <c r="E3" s="576" t="s">
        <v>2806</v>
      </c>
      <c r="F3" s="576"/>
      <c r="G3" s="576" t="s">
        <v>784</v>
      </c>
      <c r="H3" s="576"/>
    </row>
    <row r="4" spans="1:8" ht="22.5">
      <c r="A4" s="1"/>
      <c r="B4" s="592"/>
      <c r="C4" s="46" t="s">
        <v>1307</v>
      </c>
      <c r="D4" s="46" t="s">
        <v>1308</v>
      </c>
      <c r="E4" s="46" t="s">
        <v>1307</v>
      </c>
      <c r="F4" s="46" t="s">
        <v>1308</v>
      </c>
      <c r="G4" s="46" t="s">
        <v>1307</v>
      </c>
      <c r="H4" s="46" t="s">
        <v>1308</v>
      </c>
    </row>
    <row r="5" spans="1:8" ht="12.75">
      <c r="A5" s="1">
        <v>11450</v>
      </c>
      <c r="B5" s="168" t="s">
        <v>785</v>
      </c>
      <c r="C5" s="197" t="s">
        <v>1437</v>
      </c>
      <c r="D5" s="197" t="s">
        <v>375</v>
      </c>
      <c r="E5" s="197" t="s">
        <v>391</v>
      </c>
      <c r="F5" s="197" t="s">
        <v>2057</v>
      </c>
      <c r="G5" s="197" t="s">
        <v>3183</v>
      </c>
      <c r="H5" s="197" t="s">
        <v>618</v>
      </c>
    </row>
    <row r="6" spans="1:8" ht="12.75">
      <c r="A6" s="1">
        <v>11455</v>
      </c>
      <c r="B6" s="168" t="s">
        <v>786</v>
      </c>
      <c r="C6" s="198" t="s">
        <v>1438</v>
      </c>
      <c r="D6" s="198" t="s">
        <v>376</v>
      </c>
      <c r="E6" s="198" t="s">
        <v>392</v>
      </c>
      <c r="F6" s="198" t="s">
        <v>2058</v>
      </c>
      <c r="G6" s="198" t="s">
        <v>3184</v>
      </c>
      <c r="H6" s="198" t="s">
        <v>619</v>
      </c>
    </row>
    <row r="7" spans="1:8" ht="12.75">
      <c r="A7" s="1">
        <v>11459</v>
      </c>
      <c r="B7" s="168" t="s">
        <v>787</v>
      </c>
      <c r="C7" s="197" t="s">
        <v>1439</v>
      </c>
      <c r="D7" s="197" t="s">
        <v>377</v>
      </c>
      <c r="E7" s="197" t="s">
        <v>393</v>
      </c>
      <c r="F7" s="197" t="s">
        <v>2059</v>
      </c>
      <c r="G7" s="197" t="s">
        <v>3185</v>
      </c>
      <c r="H7" s="197" t="s">
        <v>620</v>
      </c>
    </row>
    <row r="8" spans="1:8" ht="12.75">
      <c r="A8" s="1"/>
      <c r="B8" s="169" t="s">
        <v>297</v>
      </c>
      <c r="C8" s="197" t="s">
        <v>1440</v>
      </c>
      <c r="D8" s="197" t="s">
        <v>378</v>
      </c>
      <c r="E8" s="197" t="s">
        <v>394</v>
      </c>
      <c r="F8" s="197" t="s">
        <v>2060</v>
      </c>
      <c r="G8" s="197" t="s">
        <v>605</v>
      </c>
      <c r="H8" s="197" t="s">
        <v>621</v>
      </c>
    </row>
    <row r="9" spans="1:8" ht="12.75">
      <c r="A9" s="1"/>
      <c r="B9" s="169" t="s">
        <v>298</v>
      </c>
      <c r="C9" s="197" t="s">
        <v>1441</v>
      </c>
      <c r="D9" s="197" t="s">
        <v>379</v>
      </c>
      <c r="E9" s="197" t="s">
        <v>395</v>
      </c>
      <c r="F9" s="197" t="s">
        <v>2467</v>
      </c>
      <c r="G9" s="197" t="s">
        <v>606</v>
      </c>
      <c r="H9" s="197" t="s">
        <v>622</v>
      </c>
    </row>
    <row r="10" spans="1:8" ht="12.75">
      <c r="A10" s="1"/>
      <c r="B10" s="170" t="s">
        <v>299</v>
      </c>
      <c r="C10" s="197" t="s">
        <v>1442</v>
      </c>
      <c r="D10" s="197" t="s">
        <v>380</v>
      </c>
      <c r="E10" s="197" t="s">
        <v>396</v>
      </c>
      <c r="F10" s="197" t="s">
        <v>2468</v>
      </c>
      <c r="G10" s="197" t="s">
        <v>607</v>
      </c>
      <c r="H10" s="197" t="s">
        <v>623</v>
      </c>
    </row>
    <row r="11" spans="1:8" ht="12.75">
      <c r="A11" s="1"/>
      <c r="B11" s="171" t="s">
        <v>300</v>
      </c>
      <c r="C11" s="197" t="s">
        <v>1443</v>
      </c>
      <c r="D11" s="197" t="s">
        <v>381</v>
      </c>
      <c r="E11" s="197" t="s">
        <v>397</v>
      </c>
      <c r="F11" s="197" t="s">
        <v>2469</v>
      </c>
      <c r="G11" s="197" t="s">
        <v>608</v>
      </c>
      <c r="H11" s="197" t="s">
        <v>624</v>
      </c>
    </row>
    <row r="12" spans="1:8" ht="12.75">
      <c r="A12" s="1"/>
      <c r="B12" s="169" t="s">
        <v>301</v>
      </c>
      <c r="C12" s="199" t="s">
        <v>1444</v>
      </c>
      <c r="D12" s="199" t="s">
        <v>382</v>
      </c>
      <c r="E12" s="199" t="s">
        <v>398</v>
      </c>
      <c r="F12" s="199" t="s">
        <v>2064</v>
      </c>
      <c r="G12" s="199" t="s">
        <v>609</v>
      </c>
      <c r="H12" s="199" t="s">
        <v>625</v>
      </c>
    </row>
    <row r="13" spans="1:8" ht="12.75">
      <c r="A13" s="1"/>
      <c r="B13" s="170" t="s">
        <v>2332</v>
      </c>
      <c r="C13" s="198" t="s">
        <v>1445</v>
      </c>
      <c r="D13" s="198" t="s">
        <v>383</v>
      </c>
      <c r="E13" s="200" t="s">
        <v>399</v>
      </c>
      <c r="F13" s="200" t="s">
        <v>2065</v>
      </c>
      <c r="G13" s="200" t="s">
        <v>610</v>
      </c>
      <c r="H13" s="200" t="s">
        <v>626</v>
      </c>
    </row>
    <row r="14" spans="1:8" ht="12.75">
      <c r="A14" s="1"/>
      <c r="B14" s="170" t="s">
        <v>2333</v>
      </c>
      <c r="C14" s="199" t="s">
        <v>1446</v>
      </c>
      <c r="D14" s="199" t="s">
        <v>384</v>
      </c>
      <c r="E14" s="199" t="s">
        <v>400</v>
      </c>
      <c r="F14" s="199" t="s">
        <v>2066</v>
      </c>
      <c r="G14" s="199" t="s">
        <v>611</v>
      </c>
      <c r="H14" s="199" t="s">
        <v>627</v>
      </c>
    </row>
    <row r="15" spans="1:8" ht="12.75">
      <c r="A15" s="1"/>
      <c r="B15" s="172" t="s">
        <v>2334</v>
      </c>
      <c r="C15" s="201" t="s">
        <v>1447</v>
      </c>
      <c r="D15" s="201" t="s">
        <v>385</v>
      </c>
      <c r="E15" s="199" t="s">
        <v>401</v>
      </c>
      <c r="F15" s="199" t="s">
        <v>2067</v>
      </c>
      <c r="G15" s="199" t="s">
        <v>612</v>
      </c>
      <c r="H15" s="199" t="s">
        <v>628</v>
      </c>
    </row>
    <row r="16" spans="1:8" ht="12.75">
      <c r="A16" s="1"/>
      <c r="B16" s="77" t="s">
        <v>2335</v>
      </c>
      <c r="C16" s="202" t="s">
        <v>1448</v>
      </c>
      <c r="D16" s="202" t="s">
        <v>386</v>
      </c>
      <c r="E16" s="199" t="s">
        <v>402</v>
      </c>
      <c r="F16" s="199" t="s">
        <v>3178</v>
      </c>
      <c r="G16" s="199" t="s">
        <v>613</v>
      </c>
      <c r="H16" s="199" t="s">
        <v>629</v>
      </c>
    </row>
    <row r="17" spans="1:8" ht="12.75">
      <c r="A17" s="1"/>
      <c r="B17" s="172" t="s">
        <v>2336</v>
      </c>
      <c r="C17" s="201" t="s">
        <v>1449</v>
      </c>
      <c r="D17" s="201" t="s">
        <v>387</v>
      </c>
      <c r="E17" s="199" t="s">
        <v>403</v>
      </c>
      <c r="F17" s="199" t="s">
        <v>3179</v>
      </c>
      <c r="G17" s="199" t="s">
        <v>614</v>
      </c>
      <c r="H17" s="199" t="s">
        <v>630</v>
      </c>
    </row>
    <row r="18" spans="1:8" ht="12.75">
      <c r="A18" s="1"/>
      <c r="B18" s="172" t="s">
        <v>2053</v>
      </c>
      <c r="C18" s="201" t="s">
        <v>372</v>
      </c>
      <c r="D18" s="201" t="s">
        <v>388</v>
      </c>
      <c r="E18" s="199" t="s">
        <v>404</v>
      </c>
      <c r="F18" s="199" t="s">
        <v>3180</v>
      </c>
      <c r="G18" s="199" t="s">
        <v>615</v>
      </c>
      <c r="H18" s="199" t="s">
        <v>631</v>
      </c>
    </row>
    <row r="19" spans="1:8" ht="12.75">
      <c r="A19" s="1"/>
      <c r="B19" s="172" t="s">
        <v>2337</v>
      </c>
      <c r="C19" s="201" t="s">
        <v>373</v>
      </c>
      <c r="D19" s="201" t="s">
        <v>389</v>
      </c>
      <c r="E19" s="199" t="s">
        <v>405</v>
      </c>
      <c r="F19" s="199" t="s">
        <v>3181</v>
      </c>
      <c r="G19" s="199" t="s">
        <v>616</v>
      </c>
      <c r="H19" s="199" t="s">
        <v>632</v>
      </c>
    </row>
    <row r="20" spans="1:8" ht="12.75">
      <c r="A20" s="1"/>
      <c r="B20" s="172" t="s">
        <v>1690</v>
      </c>
      <c r="C20" s="201" t="s">
        <v>374</v>
      </c>
      <c r="D20" s="201" t="s">
        <v>390</v>
      </c>
      <c r="E20" s="199" t="s">
        <v>2056</v>
      </c>
      <c r="F20" s="199" t="s">
        <v>3182</v>
      </c>
      <c r="G20" s="199" t="s">
        <v>617</v>
      </c>
      <c r="H20" s="199" t="s">
        <v>633</v>
      </c>
    </row>
    <row r="21" spans="1:8" ht="12.75">
      <c r="A21" s="1"/>
      <c r="B21" s="246"/>
      <c r="C21" s="245"/>
      <c r="D21" s="245"/>
      <c r="E21" s="247"/>
      <c r="F21" s="244"/>
      <c r="G21" s="244"/>
      <c r="H21" s="244"/>
    </row>
    <row r="22" spans="1:8" ht="12.75">
      <c r="A22" s="1"/>
      <c r="B22" s="246"/>
      <c r="C22" s="245"/>
      <c r="D22" s="245"/>
      <c r="E22" s="247"/>
      <c r="F22" s="244"/>
      <c r="G22" s="244"/>
      <c r="H22" s="244"/>
    </row>
    <row r="23" spans="1:8" ht="12.75">
      <c r="A23" s="1"/>
      <c r="B23" s="246"/>
      <c r="C23" s="245"/>
      <c r="D23" s="245"/>
      <c r="E23" s="247"/>
      <c r="F23" s="244"/>
      <c r="G23" s="244"/>
      <c r="H23" s="244"/>
    </row>
    <row r="24" spans="1:8" ht="12.75">
      <c r="A24" s="1"/>
      <c r="B24" s="246"/>
      <c r="C24" s="245"/>
      <c r="D24" s="245"/>
      <c r="E24" s="247"/>
      <c r="F24" s="244"/>
      <c r="G24" s="244"/>
      <c r="H24" s="244"/>
    </row>
    <row r="25" spans="1:8" ht="12.75">
      <c r="A25" s="1"/>
      <c r="B25" s="246"/>
      <c r="C25" s="245"/>
      <c r="D25" s="245"/>
      <c r="E25" s="247"/>
      <c r="F25" s="244"/>
      <c r="G25" s="244"/>
      <c r="H25" s="244"/>
    </row>
    <row r="26" spans="1:8" ht="12.75">
      <c r="A26" s="1"/>
      <c r="B26" s="246"/>
      <c r="C26" s="245"/>
      <c r="D26" s="245"/>
      <c r="E26" s="247"/>
      <c r="F26" s="244"/>
      <c r="G26" s="244"/>
      <c r="H26" s="244"/>
    </row>
    <row r="27" spans="1:8" ht="12.75">
      <c r="A27" s="1"/>
      <c r="B27" s="246"/>
      <c r="C27" s="245"/>
      <c r="D27" s="245"/>
      <c r="E27" s="247"/>
      <c r="F27" s="244"/>
      <c r="G27" s="244"/>
      <c r="H27" s="244"/>
    </row>
    <row r="28" spans="1:8" ht="12.75">
      <c r="A28" s="1"/>
      <c r="B28" s="246"/>
      <c r="C28" s="245"/>
      <c r="D28" s="245"/>
      <c r="E28" s="247"/>
      <c r="F28" s="244"/>
      <c r="G28" s="244"/>
      <c r="H28" s="244"/>
    </row>
    <row r="29" spans="1:8" ht="12.75">
      <c r="A29" s="1"/>
      <c r="B29" s="246"/>
      <c r="C29" s="245"/>
      <c r="D29" s="245"/>
      <c r="E29" s="247"/>
      <c r="F29" s="244"/>
      <c r="G29" s="244"/>
      <c r="H29" s="244"/>
    </row>
    <row r="30" spans="1:8" ht="12.75">
      <c r="A30" s="1"/>
      <c r="B30" s="246"/>
      <c r="C30" s="245"/>
      <c r="D30" s="245"/>
      <c r="E30" s="247"/>
      <c r="F30" s="244"/>
      <c r="G30" s="244"/>
      <c r="H30" s="244"/>
    </row>
    <row r="31" spans="1:8" ht="12.75">
      <c r="A31" s="1"/>
      <c r="B31" s="246"/>
      <c r="C31" s="245"/>
      <c r="D31" s="245"/>
      <c r="E31" s="247"/>
      <c r="F31" s="244"/>
      <c r="G31" s="244"/>
      <c r="H31" s="244"/>
    </row>
    <row r="32" spans="1:8" ht="12.75">
      <c r="A32" s="1"/>
      <c r="B32" s="246"/>
      <c r="C32" s="245"/>
      <c r="D32" s="245"/>
      <c r="E32" s="247"/>
      <c r="F32" s="244"/>
      <c r="G32" s="244"/>
      <c r="H32" s="244"/>
    </row>
    <row r="33" spans="1:8" ht="12.75">
      <c r="A33" s="1"/>
      <c r="B33" s="246"/>
      <c r="C33" s="245"/>
      <c r="D33" s="245"/>
      <c r="E33" s="247"/>
      <c r="F33" s="244"/>
      <c r="G33" s="244"/>
      <c r="H33" s="244"/>
    </row>
    <row r="34" spans="1:8" ht="12.75">
      <c r="A34" s="1"/>
      <c r="B34" s="246"/>
      <c r="C34" s="245"/>
      <c r="D34" s="245"/>
      <c r="E34" s="247"/>
      <c r="F34" s="244"/>
      <c r="G34" s="244"/>
      <c r="H34" s="244"/>
    </row>
    <row r="35" spans="1:8" ht="12.75">
      <c r="A35" s="1"/>
      <c r="B35" s="246"/>
      <c r="C35" s="245"/>
      <c r="D35" s="245"/>
      <c r="E35" s="247"/>
      <c r="F35" s="244"/>
      <c r="G35" s="244"/>
      <c r="H35" s="244"/>
    </row>
    <row r="36" spans="1:8" ht="12.75">
      <c r="A36" s="1"/>
      <c r="B36" s="246"/>
      <c r="C36" s="245"/>
      <c r="D36" s="245"/>
      <c r="E36" s="247"/>
      <c r="F36" s="244"/>
      <c r="G36" s="244"/>
      <c r="H36" s="244"/>
    </row>
    <row r="37" spans="1:8" ht="12.75">
      <c r="A37" s="1"/>
      <c r="B37" s="246"/>
      <c r="C37" s="245"/>
      <c r="D37" s="245"/>
      <c r="E37" s="247"/>
      <c r="F37" s="244"/>
      <c r="G37" s="244"/>
      <c r="H37" s="244"/>
    </row>
    <row r="38" spans="1:8" ht="12.75">
      <c r="A38" s="1"/>
      <c r="B38" s="246"/>
      <c r="C38" s="245"/>
      <c r="D38" s="245"/>
      <c r="E38" s="247"/>
      <c r="F38" s="244"/>
      <c r="G38" s="244"/>
      <c r="H38" s="244"/>
    </row>
    <row r="39" spans="1:8" ht="12.75">
      <c r="A39" s="1"/>
      <c r="B39" s="246"/>
      <c r="C39" s="245"/>
      <c r="D39" s="245"/>
      <c r="E39" s="247"/>
      <c r="F39" s="244"/>
      <c r="G39" s="244"/>
      <c r="H39" s="244"/>
    </row>
    <row r="40" spans="1:8" ht="12.75">
      <c r="A40" s="1"/>
      <c r="B40" s="246"/>
      <c r="C40" s="245"/>
      <c r="D40" s="245"/>
      <c r="E40" s="247"/>
      <c r="F40" s="244"/>
      <c r="G40" s="244"/>
      <c r="H40" s="244"/>
    </row>
    <row r="41" spans="1:8" ht="12.75">
      <c r="A41" s="1"/>
      <c r="B41" s="246"/>
      <c r="C41" s="245"/>
      <c r="D41" s="245"/>
      <c r="E41" s="247"/>
      <c r="F41" s="244"/>
      <c r="G41" s="244"/>
      <c r="H41" s="244"/>
    </row>
    <row r="42" spans="1:8" ht="12.75">
      <c r="A42" s="1"/>
      <c r="B42" s="246"/>
      <c r="C42" s="245"/>
      <c r="D42" s="245"/>
      <c r="E42" s="247"/>
      <c r="F42" s="244"/>
      <c r="G42" s="244"/>
      <c r="H42" s="244"/>
    </row>
    <row r="43" spans="1:8" ht="12.75">
      <c r="A43" s="1"/>
      <c r="B43" s="246"/>
      <c r="C43" s="245"/>
      <c r="D43" s="245"/>
      <c r="E43" s="247"/>
      <c r="F43" s="244"/>
      <c r="G43" s="244"/>
      <c r="H43" s="244"/>
    </row>
    <row r="44" spans="1:8" ht="12.75">
      <c r="A44" s="1"/>
      <c r="B44" s="243"/>
      <c r="C44" s="245"/>
      <c r="D44" s="245"/>
      <c r="E44" s="244"/>
      <c r="F44" s="244"/>
      <c r="G44" s="244"/>
      <c r="H44" s="244"/>
    </row>
    <row r="45" spans="1:8" ht="12.75">
      <c r="A45" s="1"/>
      <c r="B45" s="592" t="s">
        <v>788</v>
      </c>
      <c r="C45" s="566" t="s">
        <v>1307</v>
      </c>
      <c r="D45" s="566"/>
      <c r="E45" s="566"/>
      <c r="F45" s="566" t="s">
        <v>1308</v>
      </c>
      <c r="G45" s="566"/>
      <c r="H45" s="566"/>
    </row>
    <row r="46" spans="1:8" ht="22.5">
      <c r="A46" s="1"/>
      <c r="B46" s="592"/>
      <c r="C46" s="46" t="s">
        <v>789</v>
      </c>
      <c r="D46" s="46" t="s">
        <v>3703</v>
      </c>
      <c r="E46" s="46" t="s">
        <v>3704</v>
      </c>
      <c r="F46" s="46" t="s">
        <v>789</v>
      </c>
      <c r="G46" s="46" t="s">
        <v>3703</v>
      </c>
      <c r="H46" s="46" t="s">
        <v>3704</v>
      </c>
    </row>
    <row r="47" spans="1:8" ht="12.75">
      <c r="A47" s="48"/>
      <c r="B47" s="49">
        <v>1</v>
      </c>
      <c r="C47" s="50">
        <v>2</v>
      </c>
      <c r="D47" s="50">
        <v>3</v>
      </c>
      <c r="E47" s="50">
        <v>4</v>
      </c>
      <c r="F47" s="50">
        <v>5</v>
      </c>
      <c r="G47" s="50">
        <v>6</v>
      </c>
      <c r="H47" s="50">
        <v>7</v>
      </c>
    </row>
    <row r="48" spans="1:8" ht="21.75">
      <c r="A48" s="1">
        <v>11464</v>
      </c>
      <c r="B48" s="53" t="s">
        <v>1906</v>
      </c>
      <c r="C48" s="203" t="s">
        <v>634</v>
      </c>
      <c r="D48" s="203" t="s">
        <v>661</v>
      </c>
      <c r="E48" s="203" t="s">
        <v>688</v>
      </c>
      <c r="F48" s="203" t="s">
        <v>715</v>
      </c>
      <c r="G48" s="203" t="s">
        <v>1959</v>
      </c>
      <c r="H48" s="203" t="s">
        <v>759</v>
      </c>
    </row>
    <row r="49" spans="1:8" ht="12.75">
      <c r="A49" s="1">
        <v>11468</v>
      </c>
      <c r="B49" s="56" t="s">
        <v>1907</v>
      </c>
      <c r="C49" s="66"/>
      <c r="D49" s="66"/>
      <c r="E49" s="66"/>
      <c r="F49" s="66"/>
      <c r="G49" s="66"/>
      <c r="H49" s="66"/>
    </row>
    <row r="50" spans="1:8" ht="12.75">
      <c r="A50" s="1">
        <v>11470</v>
      </c>
      <c r="B50" s="60" t="s">
        <v>1908</v>
      </c>
      <c r="C50" s="204" t="s">
        <v>635</v>
      </c>
      <c r="D50" s="204" t="s">
        <v>662</v>
      </c>
      <c r="E50" s="204" t="s">
        <v>689</v>
      </c>
      <c r="F50" s="204" t="s">
        <v>716</v>
      </c>
      <c r="G50" s="204" t="s">
        <v>1960</v>
      </c>
      <c r="H50" s="204" t="s">
        <v>760</v>
      </c>
    </row>
    <row r="51" spans="1:8" ht="12.75">
      <c r="A51" s="1">
        <v>11474</v>
      </c>
      <c r="B51" s="60" t="s">
        <v>1909</v>
      </c>
      <c r="C51" s="204" t="s">
        <v>636</v>
      </c>
      <c r="D51" s="204" t="s">
        <v>663</v>
      </c>
      <c r="E51" s="204" t="s">
        <v>690</v>
      </c>
      <c r="F51" s="204" t="s">
        <v>717</v>
      </c>
      <c r="G51" s="204" t="s">
        <v>1961</v>
      </c>
      <c r="H51" s="204" t="s">
        <v>761</v>
      </c>
    </row>
    <row r="52" spans="1:8" ht="12.75">
      <c r="A52" s="1">
        <v>11478</v>
      </c>
      <c r="B52" s="60" t="s">
        <v>962</v>
      </c>
      <c r="C52" s="204" t="s">
        <v>637</v>
      </c>
      <c r="D52" s="204" t="s">
        <v>664</v>
      </c>
      <c r="E52" s="204" t="s">
        <v>691</v>
      </c>
      <c r="F52" s="204" t="s">
        <v>718</v>
      </c>
      <c r="G52" s="204" t="s">
        <v>1962</v>
      </c>
      <c r="H52" s="204" t="s">
        <v>762</v>
      </c>
    </row>
    <row r="53" spans="1:8" ht="21.75">
      <c r="A53" s="1">
        <v>11482</v>
      </c>
      <c r="B53" s="60" t="s">
        <v>1910</v>
      </c>
      <c r="C53" s="204" t="s">
        <v>638</v>
      </c>
      <c r="D53" s="204" t="s">
        <v>665</v>
      </c>
      <c r="E53" s="204" t="s">
        <v>692</v>
      </c>
      <c r="F53" s="204" t="s">
        <v>3257</v>
      </c>
      <c r="G53" s="204" t="s">
        <v>1963</v>
      </c>
      <c r="H53" s="204" t="s">
        <v>763</v>
      </c>
    </row>
    <row r="54" spans="1:8" ht="21.75">
      <c r="A54" s="1">
        <v>11486</v>
      </c>
      <c r="B54" s="60" t="s">
        <v>1911</v>
      </c>
      <c r="C54" s="204" t="s">
        <v>639</v>
      </c>
      <c r="D54" s="204" t="s">
        <v>666</v>
      </c>
      <c r="E54" s="204" t="s">
        <v>693</v>
      </c>
      <c r="F54" s="204" t="s">
        <v>3258</v>
      </c>
      <c r="G54" s="204" t="s">
        <v>1964</v>
      </c>
      <c r="H54" s="204" t="s">
        <v>764</v>
      </c>
    </row>
    <row r="55" spans="1:8" ht="12.75">
      <c r="A55" s="1"/>
      <c r="B55" s="61" t="s">
        <v>1912</v>
      </c>
      <c r="C55" s="47"/>
      <c r="D55" s="47"/>
      <c r="E55" s="66"/>
      <c r="F55" s="47"/>
      <c r="G55" s="47"/>
      <c r="H55" s="66"/>
    </row>
    <row r="56" spans="1:8" ht="21.75">
      <c r="A56" s="1">
        <v>11491</v>
      </c>
      <c r="B56" s="61" t="s">
        <v>2160</v>
      </c>
      <c r="C56" s="204" t="s">
        <v>640</v>
      </c>
      <c r="D56" s="204" t="s">
        <v>667</v>
      </c>
      <c r="E56" s="204" t="s">
        <v>694</v>
      </c>
      <c r="F56" s="204" t="s">
        <v>3259</v>
      </c>
      <c r="G56" s="204" t="s">
        <v>1965</v>
      </c>
      <c r="H56" s="204" t="s">
        <v>765</v>
      </c>
    </row>
    <row r="57" spans="1:8" ht="21.75">
      <c r="A57" s="1">
        <v>11492</v>
      </c>
      <c r="B57" s="240" t="s">
        <v>2161</v>
      </c>
      <c r="C57" s="204" t="s">
        <v>641</v>
      </c>
      <c r="D57" s="204" t="s">
        <v>668</v>
      </c>
      <c r="E57" s="204" t="s">
        <v>695</v>
      </c>
      <c r="F57" s="204" t="s">
        <v>3260</v>
      </c>
      <c r="G57" s="204" t="s">
        <v>2392</v>
      </c>
      <c r="H57" s="204" t="s">
        <v>3346</v>
      </c>
    </row>
    <row r="58" spans="1:8" ht="12.75">
      <c r="A58" s="1"/>
      <c r="B58" s="62" t="s">
        <v>1694</v>
      </c>
      <c r="C58" s="67"/>
      <c r="D58" s="67"/>
      <c r="E58" s="67"/>
      <c r="F58" s="67"/>
      <c r="G58" s="67"/>
      <c r="H58" s="67"/>
    </row>
    <row r="59" spans="1:8" ht="21.75">
      <c r="A59" s="1">
        <v>11499</v>
      </c>
      <c r="B59" s="241" t="s">
        <v>2162</v>
      </c>
      <c r="C59" s="204" t="s">
        <v>642</v>
      </c>
      <c r="D59" s="204" t="s">
        <v>669</v>
      </c>
      <c r="E59" s="204" t="s">
        <v>696</v>
      </c>
      <c r="F59" s="204" t="s">
        <v>3261</v>
      </c>
      <c r="G59" s="204" t="s">
        <v>2393</v>
      </c>
      <c r="H59" s="204" t="s">
        <v>3347</v>
      </c>
    </row>
    <row r="60" spans="1:8" ht="12.75">
      <c r="A60" s="1"/>
      <c r="B60" s="63" t="s">
        <v>2163</v>
      </c>
      <c r="C60" s="67"/>
      <c r="D60" s="67"/>
      <c r="E60" s="67"/>
      <c r="F60" s="67"/>
      <c r="G60" s="67"/>
      <c r="H60" s="67"/>
    </row>
    <row r="61" spans="1:8" ht="32.25">
      <c r="A61" s="1">
        <v>11541</v>
      </c>
      <c r="B61" s="63" t="s">
        <v>2164</v>
      </c>
      <c r="C61" s="204" t="s">
        <v>643</v>
      </c>
      <c r="D61" s="204" t="s">
        <v>670</v>
      </c>
      <c r="E61" s="204" t="s">
        <v>697</v>
      </c>
      <c r="F61" s="204" t="s">
        <v>3262</v>
      </c>
      <c r="G61" s="204" t="s">
        <v>2394</v>
      </c>
      <c r="H61" s="204" t="s">
        <v>3348</v>
      </c>
    </row>
    <row r="62" spans="1:8" ht="21.75">
      <c r="A62" s="1">
        <v>11542</v>
      </c>
      <c r="B62" s="63" t="s">
        <v>210</v>
      </c>
      <c r="C62" s="204" t="s">
        <v>644</v>
      </c>
      <c r="D62" s="204" t="s">
        <v>671</v>
      </c>
      <c r="E62" s="204" t="s">
        <v>698</v>
      </c>
      <c r="F62" s="204" t="s">
        <v>3263</v>
      </c>
      <c r="G62" s="204" t="s">
        <v>2395</v>
      </c>
      <c r="H62" s="204" t="s">
        <v>3349</v>
      </c>
    </row>
    <row r="63" spans="1:8" ht="12.75">
      <c r="A63" s="1">
        <v>11543</v>
      </c>
      <c r="B63" s="63" t="s">
        <v>211</v>
      </c>
      <c r="C63" s="204" t="s">
        <v>645</v>
      </c>
      <c r="D63" s="204" t="s">
        <v>672</v>
      </c>
      <c r="E63" s="204" t="s">
        <v>699</v>
      </c>
      <c r="F63" s="204" t="s">
        <v>3264</v>
      </c>
      <c r="G63" s="204" t="s">
        <v>2396</v>
      </c>
      <c r="H63" s="204" t="s">
        <v>3350</v>
      </c>
    </row>
    <row r="64" spans="1:8" ht="12.75">
      <c r="A64" s="1"/>
      <c r="B64" s="63" t="s">
        <v>2163</v>
      </c>
      <c r="C64" s="67"/>
      <c r="D64" s="67"/>
      <c r="E64" s="67"/>
      <c r="F64" s="67"/>
      <c r="G64" s="67"/>
      <c r="H64" s="67"/>
    </row>
    <row r="65" spans="1:8" ht="21.75">
      <c r="A65" s="1">
        <v>11544</v>
      </c>
      <c r="B65" s="64" t="s">
        <v>3466</v>
      </c>
      <c r="C65" s="204" t="s">
        <v>646</v>
      </c>
      <c r="D65" s="204" t="s">
        <v>673</v>
      </c>
      <c r="E65" s="204" t="s">
        <v>700</v>
      </c>
      <c r="F65" s="204" t="s">
        <v>3265</v>
      </c>
      <c r="G65" s="204" t="s">
        <v>2397</v>
      </c>
      <c r="H65" s="204" t="s">
        <v>3351</v>
      </c>
    </row>
    <row r="66" spans="1:8" ht="21.75">
      <c r="A66" s="1">
        <v>11545</v>
      </c>
      <c r="B66" s="64" t="s">
        <v>3467</v>
      </c>
      <c r="C66" s="204" t="s">
        <v>647</v>
      </c>
      <c r="D66" s="204" t="s">
        <v>674</v>
      </c>
      <c r="E66" s="204" t="s">
        <v>701</v>
      </c>
      <c r="F66" s="204" t="s">
        <v>3266</v>
      </c>
      <c r="G66" s="204" t="s">
        <v>2398</v>
      </c>
      <c r="H66" s="204" t="s">
        <v>3352</v>
      </c>
    </row>
    <row r="67" spans="1:8" ht="21.75">
      <c r="A67" s="1">
        <v>11546</v>
      </c>
      <c r="B67" s="64" t="s">
        <v>3468</v>
      </c>
      <c r="C67" s="204" t="s">
        <v>648</v>
      </c>
      <c r="D67" s="204" t="s">
        <v>675</v>
      </c>
      <c r="E67" s="204" t="s">
        <v>702</v>
      </c>
      <c r="F67" s="204" t="s">
        <v>3267</v>
      </c>
      <c r="G67" s="204" t="s">
        <v>2399</v>
      </c>
      <c r="H67" s="204" t="s">
        <v>3353</v>
      </c>
    </row>
    <row r="68" spans="1:8" ht="21.75">
      <c r="A68" s="1">
        <v>11547</v>
      </c>
      <c r="B68" s="62" t="s">
        <v>29</v>
      </c>
      <c r="C68" s="204" t="s">
        <v>649</v>
      </c>
      <c r="D68" s="204" t="s">
        <v>676</v>
      </c>
      <c r="E68" s="204" t="s">
        <v>703</v>
      </c>
      <c r="F68" s="204" t="s">
        <v>1816</v>
      </c>
      <c r="G68" s="204" t="s">
        <v>2400</v>
      </c>
      <c r="H68" s="204" t="s">
        <v>3354</v>
      </c>
    </row>
    <row r="69" spans="1:8" ht="12.75">
      <c r="A69" s="1"/>
      <c r="B69" s="63" t="s">
        <v>2163</v>
      </c>
      <c r="C69" s="67"/>
      <c r="D69" s="67"/>
      <c r="E69" s="67"/>
      <c r="F69" s="67"/>
      <c r="G69" s="67"/>
      <c r="H69" s="67"/>
    </row>
    <row r="70" spans="1:8" ht="32.25">
      <c r="A70" s="1">
        <v>11548</v>
      </c>
      <c r="B70" s="63" t="s">
        <v>2164</v>
      </c>
      <c r="C70" s="204" t="s">
        <v>650</v>
      </c>
      <c r="D70" s="204" t="s">
        <v>677</v>
      </c>
      <c r="E70" s="204" t="s">
        <v>704</v>
      </c>
      <c r="F70" s="204" t="s">
        <v>1817</v>
      </c>
      <c r="G70" s="204" t="s">
        <v>2401</v>
      </c>
      <c r="H70" s="204" t="s">
        <v>3355</v>
      </c>
    </row>
    <row r="71" spans="1:8" ht="21.75">
      <c r="A71" s="1">
        <v>11549</v>
      </c>
      <c r="B71" s="63" t="s">
        <v>210</v>
      </c>
      <c r="C71" s="204" t="s">
        <v>651</v>
      </c>
      <c r="D71" s="204" t="s">
        <v>678</v>
      </c>
      <c r="E71" s="204" t="s">
        <v>705</v>
      </c>
      <c r="F71" s="204" t="s">
        <v>1818</v>
      </c>
      <c r="G71" s="204" t="s">
        <v>2402</v>
      </c>
      <c r="H71" s="204" t="s">
        <v>3356</v>
      </c>
    </row>
    <row r="72" spans="1:8" ht="12.75">
      <c r="A72" s="1">
        <v>11550</v>
      </c>
      <c r="B72" s="63" t="s">
        <v>211</v>
      </c>
      <c r="C72" s="204" t="s">
        <v>652</v>
      </c>
      <c r="D72" s="204" t="s">
        <v>679</v>
      </c>
      <c r="E72" s="204" t="s">
        <v>706</v>
      </c>
      <c r="F72" s="204" t="s">
        <v>1819</v>
      </c>
      <c r="G72" s="204" t="s">
        <v>2403</v>
      </c>
      <c r="H72" s="204" t="s">
        <v>3357</v>
      </c>
    </row>
    <row r="73" spans="1:8" ht="12.75">
      <c r="A73" s="1"/>
      <c r="B73" s="63" t="s">
        <v>2163</v>
      </c>
      <c r="C73" s="67"/>
      <c r="D73" s="67"/>
      <c r="E73" s="67"/>
      <c r="F73" s="67"/>
      <c r="G73" s="67"/>
      <c r="H73" s="67"/>
    </row>
    <row r="74" spans="1:8" ht="32.25">
      <c r="A74" s="1">
        <v>11551</v>
      </c>
      <c r="B74" s="64" t="s">
        <v>31</v>
      </c>
      <c r="C74" s="204" t="s">
        <v>653</v>
      </c>
      <c r="D74" s="204" t="s">
        <v>680</v>
      </c>
      <c r="E74" s="204" t="s">
        <v>707</v>
      </c>
      <c r="F74" s="204" t="s">
        <v>1820</v>
      </c>
      <c r="G74" s="204" t="s">
        <v>2404</v>
      </c>
      <c r="H74" s="204" t="s">
        <v>3358</v>
      </c>
    </row>
    <row r="75" spans="1:8" ht="12.75">
      <c r="A75" s="1">
        <v>11552</v>
      </c>
      <c r="B75" s="64" t="s">
        <v>30</v>
      </c>
      <c r="C75" s="204" t="s">
        <v>654</v>
      </c>
      <c r="D75" s="204" t="s">
        <v>681</v>
      </c>
      <c r="E75" s="204" t="s">
        <v>708</v>
      </c>
      <c r="F75" s="204" t="s">
        <v>1821</v>
      </c>
      <c r="G75" s="204" t="s">
        <v>2405</v>
      </c>
      <c r="H75" s="204" t="s">
        <v>3359</v>
      </c>
    </row>
    <row r="76" spans="1:8" ht="21.75">
      <c r="A76" s="1">
        <v>11553</v>
      </c>
      <c r="B76" s="64" t="s">
        <v>3467</v>
      </c>
      <c r="C76" s="204" t="s">
        <v>655</v>
      </c>
      <c r="D76" s="204" t="s">
        <v>682</v>
      </c>
      <c r="E76" s="204" t="s">
        <v>709</v>
      </c>
      <c r="F76" s="204" t="s">
        <v>1822</v>
      </c>
      <c r="G76" s="204" t="s">
        <v>2406</v>
      </c>
      <c r="H76" s="204" t="s">
        <v>3360</v>
      </c>
    </row>
    <row r="77" spans="1:8" ht="63.75">
      <c r="A77" s="1">
        <v>11554</v>
      </c>
      <c r="B77" s="61" t="s">
        <v>32</v>
      </c>
      <c r="C77" s="204" t="s">
        <v>656</v>
      </c>
      <c r="D77" s="204" t="s">
        <v>683</v>
      </c>
      <c r="E77" s="204" t="s">
        <v>710</v>
      </c>
      <c r="F77" s="204" t="s">
        <v>1823</v>
      </c>
      <c r="G77" s="204" t="s">
        <v>2407</v>
      </c>
      <c r="H77" s="204" t="s">
        <v>3361</v>
      </c>
    </row>
    <row r="78" spans="1:8" ht="21.75">
      <c r="A78" s="1">
        <v>11559</v>
      </c>
      <c r="B78" s="61" t="s">
        <v>33</v>
      </c>
      <c r="C78" s="204" t="s">
        <v>657</v>
      </c>
      <c r="D78" s="204" t="s">
        <v>684</v>
      </c>
      <c r="E78" s="204" t="s">
        <v>711</v>
      </c>
      <c r="F78" s="204" t="s">
        <v>1955</v>
      </c>
      <c r="G78" s="204" t="s">
        <v>2408</v>
      </c>
      <c r="H78" s="204" t="s">
        <v>3362</v>
      </c>
    </row>
    <row r="79" spans="1:8" ht="12.75">
      <c r="A79" s="1">
        <v>11563</v>
      </c>
      <c r="B79" s="61" t="s">
        <v>34</v>
      </c>
      <c r="C79" s="204" t="s">
        <v>658</v>
      </c>
      <c r="D79" s="204" t="s">
        <v>685</v>
      </c>
      <c r="E79" s="204" t="s">
        <v>712</v>
      </c>
      <c r="F79" s="204" t="s">
        <v>1956</v>
      </c>
      <c r="G79" s="204" t="s">
        <v>2409</v>
      </c>
      <c r="H79" s="204" t="s">
        <v>3363</v>
      </c>
    </row>
    <row r="80" spans="1:8" ht="12.75">
      <c r="A80" s="1">
        <v>11567</v>
      </c>
      <c r="B80" s="61" t="s">
        <v>35</v>
      </c>
      <c r="C80" s="204" t="s">
        <v>659</v>
      </c>
      <c r="D80" s="204" t="s">
        <v>686</v>
      </c>
      <c r="E80" s="204" t="s">
        <v>713</v>
      </c>
      <c r="F80" s="204" t="s">
        <v>1957</v>
      </c>
      <c r="G80" s="204" t="s">
        <v>757</v>
      </c>
      <c r="H80" s="204" t="s">
        <v>3364</v>
      </c>
    </row>
    <row r="81" spans="1:8" ht="12.75">
      <c r="A81" s="1">
        <v>11571</v>
      </c>
      <c r="B81" s="61" t="s">
        <v>36</v>
      </c>
      <c r="C81" s="204" t="s">
        <v>660</v>
      </c>
      <c r="D81" s="204" t="s">
        <v>687</v>
      </c>
      <c r="E81" s="204" t="s">
        <v>714</v>
      </c>
      <c r="F81" s="204" t="s">
        <v>1958</v>
      </c>
      <c r="G81" s="204" t="s">
        <v>758</v>
      </c>
      <c r="H81" s="204" t="s">
        <v>3365</v>
      </c>
    </row>
    <row r="82" spans="1:8" ht="12.75">
      <c r="A82" s="1"/>
      <c r="B82" s="248"/>
      <c r="C82" s="249"/>
      <c r="D82" s="249"/>
      <c r="E82" s="249"/>
      <c r="F82" s="249"/>
      <c r="G82" s="249"/>
      <c r="H82" s="249"/>
    </row>
    <row r="84" spans="1:8" ht="12.75">
      <c r="A84" s="1">
        <v>11577</v>
      </c>
      <c r="B84" s="52" t="s">
        <v>45</v>
      </c>
      <c r="C84" s="46" t="s">
        <v>38</v>
      </c>
      <c r="D84" s="46" t="s">
        <v>44</v>
      </c>
      <c r="E84" s="2"/>
      <c r="F84" s="2"/>
      <c r="G84" s="2"/>
      <c r="H84" s="2"/>
    </row>
    <row r="85" spans="1:8" ht="21.75">
      <c r="A85" s="1">
        <v>11575</v>
      </c>
      <c r="B85" s="53" t="s">
        <v>46</v>
      </c>
      <c r="C85" s="54" t="s">
        <v>47</v>
      </c>
      <c r="D85" s="205" t="s">
        <v>3366</v>
      </c>
      <c r="E85" s="55"/>
      <c r="F85" s="55"/>
      <c r="G85" s="55"/>
      <c r="H85" s="55"/>
    </row>
    <row r="86" spans="1:8" ht="21.75">
      <c r="A86" s="1">
        <v>11576</v>
      </c>
      <c r="B86" s="56" t="s">
        <v>48</v>
      </c>
      <c r="C86" s="54" t="s">
        <v>47</v>
      </c>
      <c r="D86" s="206" t="s">
        <v>3367</v>
      </c>
      <c r="E86" s="57"/>
      <c r="F86" s="57"/>
      <c r="G86" s="57"/>
      <c r="H86" s="57"/>
    </row>
    <row r="88" spans="1:8" ht="12.75">
      <c r="A88" s="1">
        <v>11577</v>
      </c>
      <c r="B88" s="52" t="s">
        <v>37</v>
      </c>
      <c r="C88" s="46" t="s">
        <v>38</v>
      </c>
      <c r="D88" s="46" t="s">
        <v>44</v>
      </c>
      <c r="E88" s="2"/>
      <c r="F88" s="2"/>
      <c r="G88" s="2"/>
      <c r="H88" s="2"/>
    </row>
    <row r="89" spans="1:6" ht="12.75">
      <c r="A89" s="1">
        <v>11578</v>
      </c>
      <c r="B89" s="53" t="s">
        <v>41</v>
      </c>
      <c r="C89" s="54" t="s">
        <v>39</v>
      </c>
      <c r="D89" s="207" t="s">
        <v>3368</v>
      </c>
      <c r="E89" s="2"/>
      <c r="F89" s="2"/>
    </row>
    <row r="90" spans="1:6" ht="12.75">
      <c r="A90" s="1"/>
      <c r="B90" s="53" t="s">
        <v>2338</v>
      </c>
      <c r="C90" s="54" t="s">
        <v>39</v>
      </c>
      <c r="D90" s="207" t="s">
        <v>3369</v>
      </c>
      <c r="E90" s="2"/>
      <c r="F90" s="2"/>
    </row>
    <row r="91" spans="1:6" ht="12.75">
      <c r="A91" s="1">
        <v>11579</v>
      </c>
      <c r="B91" s="53" t="s">
        <v>42</v>
      </c>
      <c r="C91" s="54" t="s">
        <v>40</v>
      </c>
      <c r="D91" s="207" t="s">
        <v>3370</v>
      </c>
      <c r="E91" s="2"/>
      <c r="F91" s="2"/>
    </row>
    <row r="92" spans="1:7" ht="21.75">
      <c r="A92" s="1">
        <v>11580</v>
      </c>
      <c r="B92" s="53" t="s">
        <v>43</v>
      </c>
      <c r="C92" s="54" t="s">
        <v>40</v>
      </c>
      <c r="D92" s="207" t="s">
        <v>3371</v>
      </c>
      <c r="E92" s="2"/>
      <c r="F92" s="2"/>
      <c r="G92" s="178"/>
    </row>
    <row r="94" spans="1:6" ht="12.75">
      <c r="A94" s="1">
        <v>11581</v>
      </c>
      <c r="B94" s="65" t="s">
        <v>49</v>
      </c>
      <c r="C94" s="576" t="s">
        <v>50</v>
      </c>
      <c r="D94" s="576"/>
      <c r="E94" s="576"/>
      <c r="F94" s="576"/>
    </row>
    <row r="95" spans="1:6" ht="21.75">
      <c r="A95" s="1"/>
      <c r="B95" s="52" t="s">
        <v>2484</v>
      </c>
      <c r="C95" s="576" t="s">
        <v>52</v>
      </c>
      <c r="D95" s="576"/>
      <c r="E95" s="576" t="s">
        <v>53</v>
      </c>
      <c r="F95" s="576"/>
    </row>
    <row r="96" spans="1:6" ht="12.75">
      <c r="A96" s="1"/>
      <c r="B96" s="58"/>
      <c r="C96" s="577" t="s">
        <v>3372</v>
      </c>
      <c r="D96" s="577"/>
      <c r="E96" s="577" t="s">
        <v>2198</v>
      </c>
      <c r="F96" s="577"/>
    </row>
    <row r="97" spans="1:6" ht="12.75">
      <c r="A97" s="1"/>
      <c r="B97" s="58"/>
      <c r="C97" s="567" t="s">
        <v>51</v>
      </c>
      <c r="D97" s="567"/>
      <c r="E97" s="575"/>
      <c r="F97" s="575"/>
    </row>
    <row r="98" spans="1:6" ht="12.75">
      <c r="A98" s="1"/>
      <c r="B98" s="58"/>
      <c r="C98" s="567" t="s">
        <v>51</v>
      </c>
      <c r="D98" s="567"/>
      <c r="E98" s="575"/>
      <c r="F98" s="575"/>
    </row>
    <row r="99" spans="1:6" ht="12.75">
      <c r="A99" s="1"/>
      <c r="B99" s="7"/>
      <c r="C99" s="575"/>
      <c r="D99" s="575"/>
      <c r="E99" s="575"/>
      <c r="F99" s="575"/>
    </row>
    <row r="100" spans="1:6" ht="12.75">
      <c r="A100" s="1"/>
      <c r="B100" s="7"/>
      <c r="C100" s="575"/>
      <c r="D100" s="575"/>
      <c r="E100" s="575"/>
      <c r="F100" s="575"/>
    </row>
    <row r="101" spans="1:6" ht="12.75">
      <c r="A101" s="1"/>
      <c r="B101" s="7"/>
      <c r="C101" s="575"/>
      <c r="D101" s="575"/>
      <c r="E101" s="575"/>
      <c r="F101" s="575"/>
    </row>
    <row r="102" spans="1:6" ht="12.75">
      <c r="A102" s="1"/>
      <c r="B102" s="7"/>
      <c r="C102" s="575"/>
      <c r="D102" s="575"/>
      <c r="E102" s="575"/>
      <c r="F102" s="575"/>
    </row>
    <row r="103" spans="2:6" ht="12.75">
      <c r="B103" s="7"/>
      <c r="C103" s="575"/>
      <c r="D103" s="575"/>
      <c r="E103" s="575"/>
      <c r="F103" s="575"/>
    </row>
    <row r="105" spans="2:4" ht="12.75">
      <c r="B105" s="173" t="s">
        <v>66</v>
      </c>
      <c r="C105" s="207" t="s">
        <v>2199</v>
      </c>
      <c r="D105" s="174" t="s">
        <v>2989</v>
      </c>
    </row>
    <row r="106" spans="2:4" ht="12.75">
      <c r="B106" s="173" t="s">
        <v>67</v>
      </c>
      <c r="C106" s="146" t="s">
        <v>2200</v>
      </c>
      <c r="D106" s="132" t="s">
        <v>2465</v>
      </c>
    </row>
    <row r="107" spans="2:4" ht="12.75">
      <c r="B107" s="173" t="s">
        <v>69</v>
      </c>
      <c r="C107" s="146" t="s">
        <v>2653</v>
      </c>
      <c r="D107" s="132" t="s">
        <v>2465</v>
      </c>
    </row>
    <row r="109" spans="1:8" ht="12.75">
      <c r="A109" s="1">
        <v>11589</v>
      </c>
      <c r="B109" s="592" t="s">
        <v>937</v>
      </c>
      <c r="C109" s="592" t="s">
        <v>1312</v>
      </c>
      <c r="D109" s="576" t="s">
        <v>1307</v>
      </c>
      <c r="E109" s="576" t="s">
        <v>1308</v>
      </c>
      <c r="F109" s="2"/>
      <c r="G109" s="2"/>
      <c r="H109" s="2"/>
    </row>
    <row r="110" spans="1:8" ht="12.75">
      <c r="A110" s="1"/>
      <c r="B110" s="592"/>
      <c r="C110" s="592"/>
      <c r="D110" s="576"/>
      <c r="E110" s="576"/>
      <c r="F110" s="2"/>
      <c r="G110" s="2"/>
      <c r="H110" s="2"/>
    </row>
    <row r="111" spans="1:8" ht="12.75">
      <c r="A111" s="1">
        <v>11590</v>
      </c>
      <c r="B111" s="53" t="s">
        <v>938</v>
      </c>
      <c r="C111" s="54" t="s">
        <v>944</v>
      </c>
      <c r="D111" s="208" t="s">
        <v>2654</v>
      </c>
      <c r="E111" s="208" t="s">
        <v>2661</v>
      </c>
      <c r="F111" s="2"/>
      <c r="G111" s="2"/>
      <c r="H111" s="2"/>
    </row>
    <row r="112" spans="1:8" ht="12.75">
      <c r="A112" s="1"/>
      <c r="B112" s="53" t="s">
        <v>1694</v>
      </c>
      <c r="C112" s="47"/>
      <c r="D112" s="209"/>
      <c r="E112" s="209"/>
      <c r="F112" s="57"/>
      <c r="G112" s="57"/>
      <c r="H112" s="57"/>
    </row>
    <row r="113" spans="1:8" ht="12.75">
      <c r="A113" s="1">
        <v>11592</v>
      </c>
      <c r="B113" s="56" t="s">
        <v>940</v>
      </c>
      <c r="C113" s="54" t="s">
        <v>944</v>
      </c>
      <c r="D113" s="210" t="s">
        <v>2655</v>
      </c>
      <c r="E113" s="210" t="s">
        <v>2662</v>
      </c>
      <c r="F113" s="59"/>
      <c r="G113" s="59"/>
      <c r="H113" s="59"/>
    </row>
    <row r="114" spans="1:8" ht="12.75">
      <c r="A114" s="1"/>
      <c r="B114" s="56" t="s">
        <v>2488</v>
      </c>
      <c r="C114" s="54" t="s">
        <v>944</v>
      </c>
      <c r="D114" s="210" t="s">
        <v>2656</v>
      </c>
      <c r="E114" s="210" t="s">
        <v>2663</v>
      </c>
      <c r="F114" s="59"/>
      <c r="G114" s="59"/>
      <c r="H114" s="59"/>
    </row>
    <row r="115" spans="1:8" ht="12.75">
      <c r="A115" s="1">
        <v>11591</v>
      </c>
      <c r="B115" s="53" t="s">
        <v>939</v>
      </c>
      <c r="C115" s="54" t="s">
        <v>945</v>
      </c>
      <c r="D115" s="210" t="s">
        <v>2657</v>
      </c>
      <c r="E115" s="210" t="s">
        <v>2664</v>
      </c>
      <c r="F115" s="59"/>
      <c r="G115" s="59"/>
      <c r="H115" s="59"/>
    </row>
    <row r="116" spans="1:8" ht="12.75">
      <c r="A116" s="1"/>
      <c r="B116" s="53" t="s">
        <v>1694</v>
      </c>
      <c r="C116" s="47"/>
      <c r="D116" s="209"/>
      <c r="E116" s="209"/>
      <c r="F116" s="57"/>
      <c r="G116" s="57"/>
      <c r="H116" s="57"/>
    </row>
    <row r="117" spans="1:8" ht="12.75">
      <c r="A117" s="1">
        <v>11594</v>
      </c>
      <c r="B117" s="56" t="s">
        <v>941</v>
      </c>
      <c r="C117" s="54" t="s">
        <v>945</v>
      </c>
      <c r="D117" s="210" t="s">
        <v>2658</v>
      </c>
      <c r="E117" s="210" t="s">
        <v>2665</v>
      </c>
      <c r="F117" s="59"/>
      <c r="G117" s="59"/>
      <c r="H117" s="59"/>
    </row>
    <row r="118" spans="1:8" ht="12.75">
      <c r="A118" s="1">
        <v>11595</v>
      </c>
      <c r="B118" s="56" t="s">
        <v>942</v>
      </c>
      <c r="C118" s="54" t="s">
        <v>945</v>
      </c>
      <c r="D118" s="210" t="s">
        <v>2659</v>
      </c>
      <c r="E118" s="210" t="s">
        <v>2666</v>
      </c>
      <c r="F118" s="2"/>
      <c r="G118" s="2"/>
      <c r="H118" s="2"/>
    </row>
    <row r="119" spans="1:8" ht="12.75">
      <c r="A119" s="1">
        <v>11596</v>
      </c>
      <c r="B119" s="56" t="s">
        <v>943</v>
      </c>
      <c r="C119" s="54" t="s">
        <v>945</v>
      </c>
      <c r="D119" s="210" t="s">
        <v>2660</v>
      </c>
      <c r="E119" s="210" t="s">
        <v>2667</v>
      </c>
      <c r="F119" s="2"/>
      <c r="G119" s="2"/>
      <c r="H119" s="2"/>
    </row>
  </sheetData>
  <mergeCells count="30">
    <mergeCell ref="B109:B110"/>
    <mergeCell ref="D109:D110"/>
    <mergeCell ref="E109:E110"/>
    <mergeCell ref="C109:C110"/>
    <mergeCell ref="C101:D101"/>
    <mergeCell ref="C102:D102"/>
    <mergeCell ref="E99:F99"/>
    <mergeCell ref="E100:F100"/>
    <mergeCell ref="E101:F101"/>
    <mergeCell ref="E102:F102"/>
    <mergeCell ref="C97:D97"/>
    <mergeCell ref="C98:D98"/>
    <mergeCell ref="C99:D99"/>
    <mergeCell ref="C100:D100"/>
    <mergeCell ref="B45:B46"/>
    <mergeCell ref="C45:E45"/>
    <mergeCell ref="F45:H45"/>
    <mergeCell ref="B3:B4"/>
    <mergeCell ref="C3:D3"/>
    <mergeCell ref="E3:F3"/>
    <mergeCell ref="C103:D103"/>
    <mergeCell ref="E103:F103"/>
    <mergeCell ref="C94:F94"/>
    <mergeCell ref="G3:H3"/>
    <mergeCell ref="E96:F96"/>
    <mergeCell ref="E97:F97"/>
    <mergeCell ref="E98:F98"/>
    <mergeCell ref="C95:D95"/>
    <mergeCell ref="E95:F95"/>
    <mergeCell ref="C96:D96"/>
  </mergeCells>
  <printOptions/>
  <pageMargins left="0" right="0" top="0.1968503937007874" bottom="0.1968503937007874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4"/>
  <dimension ref="A1:F21"/>
  <sheetViews>
    <sheetView workbookViewId="0" topLeftCell="B10">
      <selection activeCell="F20" sqref="F20"/>
    </sheetView>
  </sheetViews>
  <sheetFormatPr defaultColWidth="9.00390625" defaultRowHeight="12.75"/>
  <cols>
    <col min="2" max="2" width="28.25390625" style="0" customWidth="1"/>
    <col min="3" max="3" width="11.25390625" style="0" customWidth="1"/>
    <col min="4" max="4" width="12.25390625" style="0" customWidth="1"/>
    <col min="5" max="5" width="12.00390625" style="0" customWidth="1"/>
    <col min="6" max="6" width="11.875" style="0" customWidth="1"/>
  </cols>
  <sheetData>
    <row r="1" spans="1:6" ht="12.75">
      <c r="A1" s="2" t="s">
        <v>1512</v>
      </c>
      <c r="B1" s="2"/>
      <c r="C1" s="2"/>
      <c r="D1" s="2"/>
      <c r="E1" s="2"/>
      <c r="F1" s="2"/>
    </row>
    <row r="3" spans="1:6" ht="12.75">
      <c r="A3" s="2"/>
      <c r="B3" s="592" t="s">
        <v>2098</v>
      </c>
      <c r="C3" s="566" t="s">
        <v>2486</v>
      </c>
      <c r="D3" s="566"/>
      <c r="E3" s="576" t="s">
        <v>2487</v>
      </c>
      <c r="F3" s="576"/>
    </row>
    <row r="4" spans="1:6" ht="77.25" customHeight="1">
      <c r="A4" s="2"/>
      <c r="B4" s="592"/>
      <c r="C4" s="46" t="s">
        <v>2561</v>
      </c>
      <c r="D4" s="46" t="s">
        <v>2562</v>
      </c>
      <c r="E4" s="46" t="s">
        <v>2561</v>
      </c>
      <c r="F4" s="46" t="s">
        <v>2562</v>
      </c>
    </row>
    <row r="5" spans="1:6" ht="12.75">
      <c r="A5" s="2"/>
      <c r="B5" s="70" t="s">
        <v>1480</v>
      </c>
      <c r="C5" s="210" t="s">
        <v>2668</v>
      </c>
      <c r="D5" s="210" t="s">
        <v>2681</v>
      </c>
      <c r="E5" s="210" t="s">
        <v>2694</v>
      </c>
      <c r="F5" s="210" t="s">
        <v>2707</v>
      </c>
    </row>
    <row r="6" spans="1:6" ht="12.75">
      <c r="A6" s="2"/>
      <c r="B6" s="68" t="s">
        <v>1694</v>
      </c>
      <c r="C6" s="211"/>
      <c r="D6" s="211"/>
      <c r="E6" s="211"/>
      <c r="F6" s="211"/>
    </row>
    <row r="7" spans="1:6" ht="12.75">
      <c r="A7" s="2"/>
      <c r="B7" s="71" t="s">
        <v>1481</v>
      </c>
      <c r="C7" s="210" t="s">
        <v>2669</v>
      </c>
      <c r="D7" s="210" t="s">
        <v>2682</v>
      </c>
      <c r="E7" s="210" t="s">
        <v>2695</v>
      </c>
      <c r="F7" s="210" t="s">
        <v>2708</v>
      </c>
    </row>
    <row r="8" spans="1:6" ht="12.75">
      <c r="A8" s="2"/>
      <c r="B8" s="71" t="s">
        <v>1482</v>
      </c>
      <c r="C8" s="210" t="s">
        <v>2670</v>
      </c>
      <c r="D8" s="210" t="s">
        <v>2683</v>
      </c>
      <c r="E8" s="210" t="s">
        <v>2696</v>
      </c>
      <c r="F8" s="210" t="s">
        <v>2709</v>
      </c>
    </row>
    <row r="9" spans="1:6" ht="42.75">
      <c r="A9" s="2"/>
      <c r="B9" s="71" t="s">
        <v>774</v>
      </c>
      <c r="C9" s="210" t="s">
        <v>2671</v>
      </c>
      <c r="D9" s="210" t="s">
        <v>2684</v>
      </c>
      <c r="E9" s="210" t="s">
        <v>2697</v>
      </c>
      <c r="F9" s="210" t="s">
        <v>2710</v>
      </c>
    </row>
    <row r="10" spans="1:6" ht="12.75">
      <c r="A10" s="2"/>
      <c r="B10" s="69" t="s">
        <v>1694</v>
      </c>
      <c r="C10" s="211"/>
      <c r="D10" s="211"/>
      <c r="E10" s="211"/>
      <c r="F10" s="211"/>
    </row>
    <row r="11" spans="1:6" ht="12.75">
      <c r="A11" s="2"/>
      <c r="B11" s="72" t="s">
        <v>775</v>
      </c>
      <c r="C11" s="210" t="s">
        <v>2672</v>
      </c>
      <c r="D11" s="210" t="s">
        <v>2685</v>
      </c>
      <c r="E11" s="210" t="s">
        <v>2698</v>
      </c>
      <c r="F11" s="210" t="s">
        <v>2711</v>
      </c>
    </row>
    <row r="12" spans="1:6" ht="12.75">
      <c r="A12" s="2"/>
      <c r="B12" s="72" t="s">
        <v>776</v>
      </c>
      <c r="C12" s="210" t="s">
        <v>2673</v>
      </c>
      <c r="D12" s="210" t="s">
        <v>2686</v>
      </c>
      <c r="E12" s="210" t="s">
        <v>2699</v>
      </c>
      <c r="F12" s="210" t="s">
        <v>140</v>
      </c>
    </row>
    <row r="13" spans="1:6" ht="63.75">
      <c r="A13" s="2"/>
      <c r="B13" s="70" t="s">
        <v>20</v>
      </c>
      <c r="C13" s="210" t="s">
        <v>2674</v>
      </c>
      <c r="D13" s="210" t="s">
        <v>2687</v>
      </c>
      <c r="E13" s="210" t="s">
        <v>2700</v>
      </c>
      <c r="F13" s="210" t="s">
        <v>1653</v>
      </c>
    </row>
    <row r="14" spans="1:6" ht="12.75">
      <c r="A14" s="2"/>
      <c r="B14" s="70" t="s">
        <v>777</v>
      </c>
      <c r="C14" s="210" t="s">
        <v>2675</v>
      </c>
      <c r="D14" s="210" t="s">
        <v>2688</v>
      </c>
      <c r="E14" s="210" t="s">
        <v>2701</v>
      </c>
      <c r="F14" s="210" t="s">
        <v>1654</v>
      </c>
    </row>
    <row r="15" spans="1:6" ht="12.75">
      <c r="A15" s="2"/>
      <c r="B15" s="70" t="s">
        <v>778</v>
      </c>
      <c r="C15" s="210" t="s">
        <v>2676</v>
      </c>
      <c r="D15" s="210" t="s">
        <v>2689</v>
      </c>
      <c r="E15" s="210" t="s">
        <v>2702</v>
      </c>
      <c r="F15" s="210" t="s">
        <v>1655</v>
      </c>
    </row>
    <row r="16" spans="1:6" ht="12.75">
      <c r="A16" s="2"/>
      <c r="B16" s="70" t="s">
        <v>2494</v>
      </c>
      <c r="C16" s="210"/>
      <c r="D16" s="210"/>
      <c r="E16" s="210"/>
      <c r="F16" s="210"/>
    </row>
    <row r="17" spans="2:6" ht="12.75">
      <c r="B17" s="71" t="s">
        <v>779</v>
      </c>
      <c r="C17" s="210" t="s">
        <v>2677</v>
      </c>
      <c r="D17" s="210" t="s">
        <v>2690</v>
      </c>
      <c r="E17" s="210" t="s">
        <v>2703</v>
      </c>
      <c r="F17" s="210" t="s">
        <v>1656</v>
      </c>
    </row>
    <row r="18" spans="2:6" ht="12.75">
      <c r="B18" s="71" t="s">
        <v>780</v>
      </c>
      <c r="C18" s="210" t="s">
        <v>2678</v>
      </c>
      <c r="D18" s="210" t="s">
        <v>2691</v>
      </c>
      <c r="E18" s="210" t="s">
        <v>2704</v>
      </c>
      <c r="F18" s="210" t="s">
        <v>1657</v>
      </c>
    </row>
    <row r="19" spans="2:6" ht="12.75">
      <c r="B19" s="69" t="s">
        <v>1694</v>
      </c>
      <c r="C19" s="212"/>
      <c r="D19" s="212"/>
      <c r="E19" s="212"/>
      <c r="F19" s="212"/>
    </row>
    <row r="20" spans="2:6" ht="21.75">
      <c r="B20" s="72" t="s">
        <v>2958</v>
      </c>
      <c r="C20" s="210" t="s">
        <v>2679</v>
      </c>
      <c r="D20" s="210" t="s">
        <v>2692</v>
      </c>
      <c r="E20" s="210" t="s">
        <v>2705</v>
      </c>
      <c r="F20" s="210" t="s">
        <v>1658</v>
      </c>
    </row>
    <row r="21" spans="2:6" ht="42.75">
      <c r="B21" s="72" t="s">
        <v>2097</v>
      </c>
      <c r="C21" s="210" t="s">
        <v>2680</v>
      </c>
      <c r="D21" s="210" t="s">
        <v>2693</v>
      </c>
      <c r="E21" s="210" t="s">
        <v>2706</v>
      </c>
      <c r="F21" s="210" t="s">
        <v>1659</v>
      </c>
    </row>
  </sheetData>
  <mergeCells count="3">
    <mergeCell ref="B3:B4"/>
    <mergeCell ref="C3:D3"/>
    <mergeCell ref="E3:F3"/>
  </mergeCells>
  <dataValidations count="1">
    <dataValidation type="decimal" allowBlank="1" showInputMessage="1" showErrorMessage="1" errorTitle="Ошибка" error="Введите правильное значение." sqref="C19:F19">
      <formula1>-1000000000</formula1>
      <formula2>1000000000</formula2>
    </dataValidation>
  </dataValidation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3"/>
  <dimension ref="A1:D29"/>
  <sheetViews>
    <sheetView workbookViewId="0" topLeftCell="A1">
      <selection activeCell="B1" sqref="B1:B2"/>
    </sheetView>
  </sheetViews>
  <sheetFormatPr defaultColWidth="9.00390625" defaultRowHeight="12.75"/>
  <cols>
    <col min="1" max="1" width="36.75390625" style="463" customWidth="1"/>
    <col min="2" max="2" width="23.875" style="407" customWidth="1"/>
    <col min="3" max="3" width="18.25390625" style="407" customWidth="1"/>
    <col min="4" max="4" width="14.75390625" style="407" customWidth="1"/>
    <col min="5" max="16384" width="8.875" style="291" customWidth="1"/>
  </cols>
  <sheetData>
    <row r="1" spans="1:4" ht="12.75">
      <c r="A1" s="558" t="s">
        <v>2410</v>
      </c>
      <c r="B1" s="568" t="s">
        <v>2762</v>
      </c>
      <c r="C1" s="560" t="s">
        <v>2411</v>
      </c>
      <c r="D1" s="561"/>
    </row>
    <row r="2" spans="1:4" ht="63" customHeight="1">
      <c r="A2" s="559"/>
      <c r="B2" s="557"/>
      <c r="C2" s="430" t="s">
        <v>3663</v>
      </c>
      <c r="D2" s="411" t="s">
        <v>2412</v>
      </c>
    </row>
    <row r="3" spans="1:4" ht="12.75">
      <c r="A3" s="464" t="s">
        <v>311</v>
      </c>
      <c r="B3" s="431"/>
      <c r="C3" s="432">
        <v>2061</v>
      </c>
      <c r="D3" s="433">
        <v>2300.7</v>
      </c>
    </row>
    <row r="4" spans="1:4" ht="12.75">
      <c r="A4" s="465" t="s">
        <v>2413</v>
      </c>
      <c r="B4" s="434" t="s">
        <v>2414</v>
      </c>
      <c r="C4" s="435"/>
      <c r="D4" s="436"/>
    </row>
    <row r="5" spans="1:4" ht="33" customHeight="1">
      <c r="A5" s="437" t="s">
        <v>312</v>
      </c>
      <c r="B5" s="438" t="s">
        <v>2415</v>
      </c>
      <c r="C5" s="439">
        <v>903</v>
      </c>
      <c r="D5" s="440">
        <v>902.1</v>
      </c>
    </row>
    <row r="6" spans="1:4" ht="12.75">
      <c r="A6" s="466" t="s">
        <v>313</v>
      </c>
      <c r="B6" s="441" t="s">
        <v>2416</v>
      </c>
      <c r="C6" s="442"/>
      <c r="D6" s="443"/>
    </row>
    <row r="7" spans="1:4" ht="31.5" customHeight="1">
      <c r="A7" s="467" t="s">
        <v>314</v>
      </c>
      <c r="B7" s="441" t="s">
        <v>2417</v>
      </c>
      <c r="C7" s="442"/>
      <c r="D7" s="443"/>
    </row>
    <row r="8" spans="1:4" ht="12.75">
      <c r="A8" s="468" t="s">
        <v>315</v>
      </c>
      <c r="B8" s="434" t="s">
        <v>406</v>
      </c>
      <c r="C8" s="432">
        <v>1128</v>
      </c>
      <c r="D8" s="433">
        <v>1370.3</v>
      </c>
    </row>
    <row r="9" spans="1:4" ht="16.5" customHeight="1">
      <c r="A9" s="467" t="s">
        <v>316</v>
      </c>
      <c r="B9" s="441" t="s">
        <v>407</v>
      </c>
      <c r="C9" s="442">
        <v>318</v>
      </c>
      <c r="D9" s="443">
        <v>345.5</v>
      </c>
    </row>
    <row r="10" spans="1:4" ht="12.75">
      <c r="A10" s="467" t="s">
        <v>408</v>
      </c>
      <c r="B10" s="441" t="s">
        <v>409</v>
      </c>
      <c r="C10" s="442"/>
      <c r="D10" s="443"/>
    </row>
    <row r="11" spans="1:4" ht="12.75">
      <c r="A11" s="469" t="s">
        <v>317</v>
      </c>
      <c r="B11" s="441" t="s">
        <v>410</v>
      </c>
      <c r="C11" s="439">
        <v>810</v>
      </c>
      <c r="D11" s="440">
        <v>1024.8</v>
      </c>
    </row>
    <row r="12" spans="1:4" ht="12.75">
      <c r="A12" s="470" t="s">
        <v>411</v>
      </c>
      <c r="B12" s="417" t="s">
        <v>412</v>
      </c>
      <c r="C12" s="418">
        <v>30</v>
      </c>
      <c r="D12" s="418">
        <v>28.3</v>
      </c>
    </row>
    <row r="13" spans="1:4" ht="54" customHeight="1">
      <c r="A13" s="437" t="s">
        <v>413</v>
      </c>
      <c r="B13" s="444" t="s">
        <v>414</v>
      </c>
      <c r="C13" s="420"/>
      <c r="D13" s="420"/>
    </row>
    <row r="14" spans="1:4" ht="54" customHeight="1">
      <c r="A14" s="467" t="s">
        <v>1648</v>
      </c>
      <c r="B14" s="445" t="s">
        <v>1649</v>
      </c>
      <c r="C14" s="420">
        <v>46</v>
      </c>
      <c r="D14" s="420">
        <v>46.2</v>
      </c>
    </row>
    <row r="15" spans="1:4" ht="18" customHeight="1">
      <c r="A15" s="536" t="s">
        <v>318</v>
      </c>
      <c r="B15" s="431"/>
      <c r="C15" s="418">
        <v>4167.8</v>
      </c>
      <c r="D15" s="418">
        <v>3926.5</v>
      </c>
    </row>
    <row r="16" spans="1:4" ht="38.25">
      <c r="A16" s="471" t="s">
        <v>415</v>
      </c>
      <c r="B16" s="417" t="s">
        <v>416</v>
      </c>
      <c r="C16" s="418">
        <v>2333</v>
      </c>
      <c r="D16" s="418">
        <v>2053.8</v>
      </c>
    </row>
    <row r="17" spans="1:4" ht="51">
      <c r="A17" s="405" t="s">
        <v>417</v>
      </c>
      <c r="B17" s="417" t="s">
        <v>418</v>
      </c>
      <c r="C17" s="418">
        <v>1963</v>
      </c>
      <c r="D17" s="418">
        <v>1784.1</v>
      </c>
    </row>
    <row r="18" spans="1:4" ht="12.75">
      <c r="A18" s="405" t="s">
        <v>2755</v>
      </c>
      <c r="B18" s="417"/>
      <c r="C18" s="418"/>
      <c r="D18" s="418"/>
    </row>
    <row r="19" spans="1:4" ht="51">
      <c r="A19" s="405" t="s">
        <v>419</v>
      </c>
      <c r="B19" s="417" t="s">
        <v>420</v>
      </c>
      <c r="C19" s="418">
        <v>840</v>
      </c>
      <c r="D19" s="418">
        <v>859.5</v>
      </c>
    </row>
    <row r="20" spans="1:4" ht="36" customHeight="1">
      <c r="A20" s="405" t="s">
        <v>2756</v>
      </c>
      <c r="B20" s="417" t="s">
        <v>421</v>
      </c>
      <c r="C20" s="425">
        <v>1123</v>
      </c>
      <c r="D20" s="425">
        <v>924.6</v>
      </c>
    </row>
    <row r="21" spans="1:4" ht="38.25">
      <c r="A21" s="405" t="s">
        <v>1487</v>
      </c>
      <c r="B21" s="417" t="s">
        <v>1488</v>
      </c>
      <c r="C21" s="418">
        <v>370</v>
      </c>
      <c r="D21" s="418">
        <v>269.7</v>
      </c>
    </row>
    <row r="22" spans="1:4" ht="25.5">
      <c r="A22" s="471" t="s">
        <v>2757</v>
      </c>
      <c r="B22" s="417" t="s">
        <v>422</v>
      </c>
      <c r="C22" s="418">
        <v>34.8</v>
      </c>
      <c r="D22" s="418">
        <v>132.2</v>
      </c>
    </row>
    <row r="23" spans="1:4" ht="25.5">
      <c r="A23" s="470" t="s">
        <v>2758</v>
      </c>
      <c r="B23" s="417" t="s">
        <v>423</v>
      </c>
      <c r="C23" s="420">
        <v>1800</v>
      </c>
      <c r="D23" s="420">
        <v>1740.3</v>
      </c>
    </row>
    <row r="24" spans="1:4" ht="38.25">
      <c r="A24" s="446" t="s">
        <v>424</v>
      </c>
      <c r="B24" s="417" t="s">
        <v>425</v>
      </c>
      <c r="C24" s="420">
        <v>1800</v>
      </c>
      <c r="D24" s="420">
        <v>1740.3</v>
      </c>
    </row>
    <row r="25" spans="1:4" ht="12.75">
      <c r="A25" s="470" t="s">
        <v>426</v>
      </c>
      <c r="B25" s="417" t="s">
        <v>427</v>
      </c>
      <c r="C25" s="420"/>
      <c r="D25" s="420"/>
    </row>
    <row r="26" spans="1:4" ht="18.75" customHeight="1">
      <c r="A26" s="471" t="s">
        <v>2759</v>
      </c>
      <c r="B26" s="417" t="s">
        <v>428</v>
      </c>
      <c r="C26" s="291"/>
      <c r="D26" s="418">
        <v>0.2</v>
      </c>
    </row>
    <row r="27" spans="1:4" ht="25.5">
      <c r="A27" s="471" t="s">
        <v>429</v>
      </c>
      <c r="B27" s="417" t="s">
        <v>430</v>
      </c>
      <c r="C27" s="418">
        <v>15283.3</v>
      </c>
      <c r="D27" s="418">
        <v>15283.3</v>
      </c>
    </row>
    <row r="28" spans="1:4" ht="25.5">
      <c r="A28" s="471" t="s">
        <v>2760</v>
      </c>
      <c r="B28" s="447" t="s">
        <v>431</v>
      </c>
      <c r="C28" s="429"/>
      <c r="D28" s="429"/>
    </row>
    <row r="29" spans="1:4" ht="12.75">
      <c r="A29" s="471" t="s">
        <v>2761</v>
      </c>
      <c r="B29" s="447" t="s">
        <v>432</v>
      </c>
      <c r="C29" s="429">
        <v>21558.1</v>
      </c>
      <c r="D29" s="429">
        <v>21556.8</v>
      </c>
    </row>
  </sheetData>
  <sheetProtection/>
  <mergeCells count="3">
    <mergeCell ref="B1:B2"/>
    <mergeCell ref="A1:A2"/>
    <mergeCell ref="C1:D1"/>
  </mergeCells>
  <dataValidations count="1">
    <dataValidation allowBlank="1" errorTitle="Ошибка" error="Введите правильное значение." sqref="C3:C25 C27 D3:D27"/>
  </dataValidations>
  <printOptions/>
  <pageMargins left="0.1968503937007874" right="0" top="0.5905511811023623" bottom="0.3937007874015748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5"/>
  <dimension ref="A1:E21"/>
  <sheetViews>
    <sheetView workbookViewId="0" topLeftCell="A1">
      <selection activeCell="K6" sqref="K6"/>
    </sheetView>
  </sheetViews>
  <sheetFormatPr defaultColWidth="9.00390625" defaultRowHeight="12.75"/>
  <cols>
    <col min="1" max="1" width="6.625" style="291" customWidth="1"/>
    <col min="2" max="2" width="29.00390625" style="407" customWidth="1"/>
    <col min="3" max="3" width="19.25390625" style="407" customWidth="1"/>
    <col min="4" max="4" width="14.00390625" style="407" customWidth="1"/>
    <col min="5" max="5" width="17.00390625" style="407" customWidth="1"/>
    <col min="6" max="16384" width="8.875" style="291" customWidth="1"/>
  </cols>
  <sheetData>
    <row r="1" spans="1:5" ht="12.75">
      <c r="A1" s="292" t="s">
        <v>2807</v>
      </c>
      <c r="B1" s="415"/>
      <c r="C1" s="415"/>
      <c r="D1" s="415"/>
      <c r="E1" s="415"/>
    </row>
    <row r="3" spans="1:5" ht="12.75">
      <c r="A3" s="293"/>
      <c r="B3" s="563" t="s">
        <v>525</v>
      </c>
      <c r="C3" s="565" t="s">
        <v>2762</v>
      </c>
      <c r="D3" s="564" t="str">
        <f>mark_0!A4&amp;" год"</f>
        <v>2008 год</v>
      </c>
      <c r="E3" s="564"/>
    </row>
    <row r="4" spans="1:5" ht="63.75">
      <c r="A4" s="293"/>
      <c r="B4" s="563"/>
      <c r="C4" s="551"/>
      <c r="D4" s="411" t="str">
        <f>"на 01.01."&amp;mark_0!A4+1&amp;" года"</f>
        <v>на 01.01.2009 года</v>
      </c>
      <c r="E4" s="411" t="str">
        <f>"Принято представи-тельным органом муниципального образования на "&amp;mark_0!A4&amp;" год"</f>
        <v>Принято представи-тельным органом муниципального образования на 2008 год</v>
      </c>
    </row>
    <row r="5" spans="1:5" ht="12.75">
      <c r="A5" s="293"/>
      <c r="B5" s="416" t="s">
        <v>2763</v>
      </c>
      <c r="C5" s="417" t="s">
        <v>2764</v>
      </c>
      <c r="D5" s="418">
        <v>3107.2</v>
      </c>
      <c r="E5" s="418">
        <v>3199.8</v>
      </c>
    </row>
    <row r="6" spans="1:5" ht="12.75">
      <c r="A6" s="293"/>
      <c r="B6" s="419" t="s">
        <v>2765</v>
      </c>
      <c r="C6" s="417"/>
      <c r="D6" s="420"/>
      <c r="E6" s="420"/>
    </row>
    <row r="7" spans="1:5" ht="12.75">
      <c r="A7" s="293"/>
      <c r="B7" s="562" t="s">
        <v>2766</v>
      </c>
      <c r="C7" s="417" t="s">
        <v>2767</v>
      </c>
      <c r="D7" s="418"/>
      <c r="E7" s="418"/>
    </row>
    <row r="8" spans="1:5" ht="27" customHeight="1">
      <c r="A8" s="293"/>
      <c r="B8" s="562"/>
      <c r="C8" s="417" t="s">
        <v>2768</v>
      </c>
      <c r="D8" s="418"/>
      <c r="E8" s="418"/>
    </row>
    <row r="9" spans="1:5" ht="38.25">
      <c r="A9" s="293"/>
      <c r="B9" s="421" t="s">
        <v>2769</v>
      </c>
      <c r="C9" s="417" t="s">
        <v>2770</v>
      </c>
      <c r="D9" s="418">
        <v>3033.6</v>
      </c>
      <c r="E9" s="418">
        <v>3090.7</v>
      </c>
    </row>
    <row r="10" spans="1:5" ht="12.75">
      <c r="A10" s="293"/>
      <c r="B10" s="422" t="s">
        <v>2771</v>
      </c>
      <c r="C10" s="417" t="s">
        <v>2772</v>
      </c>
      <c r="D10" s="418"/>
      <c r="E10" s="418"/>
    </row>
    <row r="11" spans="1:5" ht="38.25">
      <c r="A11" s="293"/>
      <c r="B11" s="423" t="s">
        <v>1489</v>
      </c>
      <c r="C11" s="417" t="s">
        <v>1490</v>
      </c>
      <c r="D11" s="420">
        <v>73.6</v>
      </c>
      <c r="E11" s="420">
        <v>109.1</v>
      </c>
    </row>
    <row r="12" spans="1:5" ht="12.75">
      <c r="A12" s="293"/>
      <c r="B12" s="405" t="s">
        <v>2773</v>
      </c>
      <c r="C12" s="424" t="s">
        <v>2774</v>
      </c>
      <c r="D12" s="418">
        <v>127.1</v>
      </c>
      <c r="E12" s="418">
        <v>127.1</v>
      </c>
    </row>
    <row r="13" spans="1:5" ht="25.5">
      <c r="A13" s="293"/>
      <c r="B13" s="421" t="s">
        <v>251</v>
      </c>
      <c r="C13" s="417" t="s">
        <v>252</v>
      </c>
      <c r="D13" s="418">
        <v>78.4</v>
      </c>
      <c r="E13" s="418">
        <v>78.4</v>
      </c>
    </row>
    <row r="14" spans="1:5" ht="12.75">
      <c r="A14" s="293"/>
      <c r="B14" s="405" t="s">
        <v>253</v>
      </c>
      <c r="C14" s="417" t="s">
        <v>254</v>
      </c>
      <c r="D14" s="418"/>
      <c r="E14" s="418"/>
    </row>
    <row r="15" spans="1:5" ht="25.5">
      <c r="A15" s="293"/>
      <c r="B15" s="405" t="s">
        <v>498</v>
      </c>
      <c r="C15" s="417" t="s">
        <v>255</v>
      </c>
      <c r="D15" s="418">
        <v>16575.5</v>
      </c>
      <c r="E15" s="418">
        <v>16671.3</v>
      </c>
    </row>
    <row r="16" spans="1:5" ht="12.75">
      <c r="A16" s="293"/>
      <c r="B16" s="405" t="s">
        <v>1691</v>
      </c>
      <c r="C16" s="417" t="s">
        <v>256</v>
      </c>
      <c r="D16" s="418"/>
      <c r="E16" s="418"/>
    </row>
    <row r="17" spans="2:5" ht="25.5">
      <c r="B17" s="405" t="s">
        <v>257</v>
      </c>
      <c r="C17" s="417" t="s">
        <v>258</v>
      </c>
      <c r="D17" s="425">
        <v>1760.5</v>
      </c>
      <c r="E17" s="425">
        <v>1827.2</v>
      </c>
    </row>
    <row r="18" spans="2:5" ht="12.75">
      <c r="B18" s="421" t="s">
        <v>259</v>
      </c>
      <c r="C18" s="417" t="s">
        <v>260</v>
      </c>
      <c r="D18" s="418">
        <v>258.1</v>
      </c>
      <c r="E18" s="418">
        <v>263.5</v>
      </c>
    </row>
    <row r="19" spans="2:5" ht="12.75">
      <c r="B19" s="421" t="s">
        <v>261</v>
      </c>
      <c r="C19" s="417" t="s">
        <v>262</v>
      </c>
      <c r="D19" s="418"/>
      <c r="E19" s="418"/>
    </row>
    <row r="20" spans="2:5" ht="12.75">
      <c r="B20" s="426" t="s">
        <v>263</v>
      </c>
      <c r="C20" s="417" t="s">
        <v>264</v>
      </c>
      <c r="D20" s="420">
        <v>241.4</v>
      </c>
      <c r="E20" s="420">
        <v>244.7</v>
      </c>
    </row>
    <row r="21" spans="2:5" ht="12.75">
      <c r="B21" s="427" t="s">
        <v>265</v>
      </c>
      <c r="C21" s="428"/>
      <c r="D21" s="429">
        <v>22148.2</v>
      </c>
      <c r="E21" s="429">
        <v>22412</v>
      </c>
    </row>
  </sheetData>
  <sheetProtection/>
  <mergeCells count="4">
    <mergeCell ref="B7:B8"/>
    <mergeCell ref="B3:B4"/>
    <mergeCell ref="D3:E3"/>
    <mergeCell ref="C3:C4"/>
  </mergeCells>
  <dataValidations count="1">
    <dataValidation allowBlank="1" errorTitle="Ошибка" error="Введите правильное значение." sqref="D5:E20"/>
  </dataValidations>
  <hyperlinks>
    <hyperlink ref="A1" location="Оглавление!C12" display="Оглавление!C12"/>
  </hyperlinks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6"/>
  <dimension ref="A1:F30"/>
  <sheetViews>
    <sheetView workbookViewId="0" topLeftCell="A1">
      <selection activeCell="F16" sqref="F16"/>
    </sheetView>
  </sheetViews>
  <sheetFormatPr defaultColWidth="9.00390625" defaultRowHeight="12.75"/>
  <cols>
    <col min="2" max="2" width="26.75390625" style="0" customWidth="1"/>
    <col min="3" max="3" width="11.875" style="0" customWidth="1"/>
    <col min="4" max="4" width="11.75390625" style="0" customWidth="1"/>
    <col min="5" max="5" width="11.75390625" style="0" bestFit="1" customWidth="1"/>
    <col min="6" max="6" width="11.875" style="0" bestFit="1" customWidth="1"/>
  </cols>
  <sheetData>
    <row r="1" spans="1:6" ht="12.75">
      <c r="A1" s="2" t="s">
        <v>1270</v>
      </c>
      <c r="B1" s="2"/>
      <c r="C1" s="2"/>
      <c r="D1" s="2"/>
      <c r="E1" s="2"/>
      <c r="F1" s="2"/>
    </row>
    <row r="3" spans="1:6" ht="12.75">
      <c r="A3" s="2"/>
      <c r="B3" s="592" t="s">
        <v>2489</v>
      </c>
      <c r="C3" s="576" t="s">
        <v>2490</v>
      </c>
      <c r="D3" s="576"/>
      <c r="E3" s="552" t="s">
        <v>2487</v>
      </c>
      <c r="F3" s="553"/>
    </row>
    <row r="4" spans="1:6" ht="81" customHeight="1">
      <c r="A4" s="2"/>
      <c r="B4" s="592"/>
      <c r="C4" s="46" t="s">
        <v>2561</v>
      </c>
      <c r="D4" s="46" t="s">
        <v>2562</v>
      </c>
      <c r="E4" s="46" t="s">
        <v>2561</v>
      </c>
      <c r="F4" s="46" t="s">
        <v>2562</v>
      </c>
    </row>
    <row r="5" spans="1:6" ht="12.75">
      <c r="A5" s="2"/>
      <c r="B5" s="73" t="s">
        <v>2564</v>
      </c>
      <c r="C5" s="213" t="s">
        <v>1660</v>
      </c>
      <c r="D5" s="213" t="s">
        <v>1683</v>
      </c>
      <c r="E5" s="213" t="s">
        <v>173</v>
      </c>
      <c r="F5" s="213" t="s">
        <v>196</v>
      </c>
    </row>
    <row r="6" spans="1:6" ht="12.75">
      <c r="A6" s="2"/>
      <c r="B6" s="68" t="s">
        <v>1694</v>
      </c>
      <c r="C6" s="214"/>
      <c r="D6" s="214"/>
      <c r="E6" s="214"/>
      <c r="F6" s="214"/>
    </row>
    <row r="7" spans="1:6" ht="21.75">
      <c r="A7" s="2"/>
      <c r="B7" s="68" t="s">
        <v>2565</v>
      </c>
      <c r="C7" s="197" t="s">
        <v>1661</v>
      </c>
      <c r="D7" s="197" t="s">
        <v>1684</v>
      </c>
      <c r="E7" s="197" t="s">
        <v>174</v>
      </c>
      <c r="F7" s="197" t="s">
        <v>197</v>
      </c>
    </row>
    <row r="8" spans="1:6" ht="21.75">
      <c r="A8" s="2"/>
      <c r="B8" s="68" t="s">
        <v>2798</v>
      </c>
      <c r="C8" s="199" t="s">
        <v>1662</v>
      </c>
      <c r="D8" s="199" t="s">
        <v>1685</v>
      </c>
      <c r="E8" s="199" t="s">
        <v>175</v>
      </c>
      <c r="F8" s="199" t="s">
        <v>198</v>
      </c>
    </row>
    <row r="9" spans="1:6" ht="32.25">
      <c r="A9" s="2"/>
      <c r="B9" s="68" t="s">
        <v>3204</v>
      </c>
      <c r="C9" s="199" t="s">
        <v>1663</v>
      </c>
      <c r="D9" s="199" t="s">
        <v>153</v>
      </c>
      <c r="E9" s="199" t="s">
        <v>176</v>
      </c>
      <c r="F9" s="199" t="s">
        <v>199</v>
      </c>
    </row>
    <row r="10" spans="1:6" ht="21.75">
      <c r="A10" s="2"/>
      <c r="B10" s="68" t="s">
        <v>3205</v>
      </c>
      <c r="C10" s="199" t="s">
        <v>1664</v>
      </c>
      <c r="D10" s="199" t="s">
        <v>154</v>
      </c>
      <c r="E10" s="199" t="s">
        <v>177</v>
      </c>
      <c r="F10" s="199" t="s">
        <v>200</v>
      </c>
    </row>
    <row r="11" spans="1:6" ht="21.75">
      <c r="A11" s="2"/>
      <c r="B11" s="68" t="s">
        <v>3206</v>
      </c>
      <c r="C11" s="199" t="s">
        <v>1665</v>
      </c>
      <c r="D11" s="199" t="s">
        <v>155</v>
      </c>
      <c r="E11" s="199" t="s">
        <v>178</v>
      </c>
      <c r="F11" s="199" t="s">
        <v>201</v>
      </c>
    </row>
    <row r="12" spans="1:6" ht="32.25">
      <c r="A12" s="2"/>
      <c r="B12" s="68" t="s">
        <v>3608</v>
      </c>
      <c r="C12" s="199" t="s">
        <v>1666</v>
      </c>
      <c r="D12" s="199" t="s">
        <v>156</v>
      </c>
      <c r="E12" s="199" t="s">
        <v>179</v>
      </c>
      <c r="F12" s="199" t="s">
        <v>202</v>
      </c>
    </row>
    <row r="13" spans="1:6" ht="12.75">
      <c r="A13" s="2"/>
      <c r="B13" s="69" t="s">
        <v>1694</v>
      </c>
      <c r="C13" s="214"/>
      <c r="D13" s="214"/>
      <c r="E13" s="214"/>
      <c r="F13" s="214"/>
    </row>
    <row r="14" spans="1:6" ht="21.75">
      <c r="A14" s="2"/>
      <c r="B14" s="69" t="s">
        <v>3609</v>
      </c>
      <c r="C14" s="199" t="s">
        <v>1667</v>
      </c>
      <c r="D14" s="199" t="s">
        <v>157</v>
      </c>
      <c r="E14" s="199" t="s">
        <v>180</v>
      </c>
      <c r="F14" s="199" t="s">
        <v>203</v>
      </c>
    </row>
    <row r="15" spans="1:6" ht="21.75">
      <c r="A15" s="2"/>
      <c r="B15" s="69" t="s">
        <v>3610</v>
      </c>
      <c r="C15" s="199" t="s">
        <v>1668</v>
      </c>
      <c r="D15" s="199" t="s">
        <v>158</v>
      </c>
      <c r="E15" s="199" t="s">
        <v>181</v>
      </c>
      <c r="F15" s="199" t="s">
        <v>2624</v>
      </c>
    </row>
    <row r="16" spans="1:6" ht="21.75">
      <c r="A16" s="2"/>
      <c r="B16" s="68" t="s">
        <v>3611</v>
      </c>
      <c r="C16" s="199" t="s">
        <v>1669</v>
      </c>
      <c r="D16" s="199" t="s">
        <v>159</v>
      </c>
      <c r="E16" s="199" t="s">
        <v>182</v>
      </c>
      <c r="F16" s="199" t="s">
        <v>2625</v>
      </c>
    </row>
    <row r="17" spans="2:6" ht="21.75">
      <c r="B17" s="68" t="s">
        <v>2971</v>
      </c>
      <c r="C17" s="199" t="s">
        <v>1670</v>
      </c>
      <c r="D17" s="199" t="s">
        <v>160</v>
      </c>
      <c r="E17" s="199" t="s">
        <v>183</v>
      </c>
      <c r="F17" s="199" t="s">
        <v>2626</v>
      </c>
    </row>
    <row r="18" spans="2:6" ht="12.75">
      <c r="B18" s="68" t="s">
        <v>2972</v>
      </c>
      <c r="C18" s="199" t="s">
        <v>1671</v>
      </c>
      <c r="D18" s="199" t="s">
        <v>161</v>
      </c>
      <c r="E18" s="199" t="s">
        <v>184</v>
      </c>
      <c r="F18" s="199" t="s">
        <v>2627</v>
      </c>
    </row>
    <row r="19" spans="2:6" ht="21.75">
      <c r="B19" s="68" t="s">
        <v>2973</v>
      </c>
      <c r="C19" s="199" t="s">
        <v>1672</v>
      </c>
      <c r="D19" s="199" t="s">
        <v>162</v>
      </c>
      <c r="E19" s="199" t="s">
        <v>185</v>
      </c>
      <c r="F19" s="199" t="s">
        <v>2628</v>
      </c>
    </row>
    <row r="20" spans="2:6" ht="21.75">
      <c r="B20" s="68" t="s">
        <v>492</v>
      </c>
      <c r="C20" s="199" t="s">
        <v>1673</v>
      </c>
      <c r="D20" s="199" t="s">
        <v>163</v>
      </c>
      <c r="E20" s="199" t="s">
        <v>186</v>
      </c>
      <c r="F20" s="199" t="s">
        <v>2629</v>
      </c>
    </row>
    <row r="21" spans="2:6" ht="21.75">
      <c r="B21" s="68" t="s">
        <v>493</v>
      </c>
      <c r="C21" s="199" t="s">
        <v>1674</v>
      </c>
      <c r="D21" s="199" t="s">
        <v>164</v>
      </c>
      <c r="E21" s="199" t="s">
        <v>187</v>
      </c>
      <c r="F21" s="199" t="s">
        <v>2630</v>
      </c>
    </row>
    <row r="22" spans="2:6" ht="21.75">
      <c r="B22" s="69" t="s">
        <v>2492</v>
      </c>
      <c r="C22" s="199" t="s">
        <v>1675</v>
      </c>
      <c r="D22" s="199" t="s">
        <v>165</v>
      </c>
      <c r="E22" s="199" t="s">
        <v>188</v>
      </c>
      <c r="F22" s="199" t="s">
        <v>2631</v>
      </c>
    </row>
    <row r="23" spans="2:6" ht="21.75">
      <c r="B23" s="68" t="s">
        <v>2493</v>
      </c>
      <c r="C23" s="199" t="s">
        <v>1676</v>
      </c>
      <c r="D23" s="199" t="s">
        <v>166</v>
      </c>
      <c r="E23" s="199" t="s">
        <v>189</v>
      </c>
      <c r="F23" s="199" t="s">
        <v>2632</v>
      </c>
    </row>
    <row r="24" spans="2:6" ht="21.75">
      <c r="B24" s="68" t="s">
        <v>733</v>
      </c>
      <c r="C24" s="199" t="s">
        <v>1677</v>
      </c>
      <c r="D24" s="199" t="s">
        <v>167</v>
      </c>
      <c r="E24" s="199" t="s">
        <v>190</v>
      </c>
      <c r="F24" s="199" t="s">
        <v>2633</v>
      </c>
    </row>
    <row r="25" spans="2:6" ht="12.75">
      <c r="B25" s="68" t="s">
        <v>734</v>
      </c>
      <c r="C25" s="199" t="s">
        <v>1678</v>
      </c>
      <c r="D25" s="199" t="s">
        <v>168</v>
      </c>
      <c r="E25" s="199" t="s">
        <v>191</v>
      </c>
      <c r="F25" s="199" t="s">
        <v>2634</v>
      </c>
    </row>
    <row r="26" spans="2:6" ht="12.75">
      <c r="B26" s="68" t="s">
        <v>2494</v>
      </c>
      <c r="C26" s="215"/>
      <c r="D26" s="215"/>
      <c r="E26" s="215"/>
      <c r="F26" s="215"/>
    </row>
    <row r="27" spans="2:6" ht="21.75">
      <c r="B27" s="68" t="s">
        <v>2495</v>
      </c>
      <c r="C27" s="199" t="s">
        <v>1679</v>
      </c>
      <c r="D27" s="199" t="s">
        <v>169</v>
      </c>
      <c r="E27" s="199" t="s">
        <v>192</v>
      </c>
      <c r="F27" s="199" t="s">
        <v>2635</v>
      </c>
    </row>
    <row r="28" spans="2:6" ht="21.75">
      <c r="B28" s="68" t="s">
        <v>2496</v>
      </c>
      <c r="C28" s="199" t="s">
        <v>1680</v>
      </c>
      <c r="D28" s="199" t="s">
        <v>170</v>
      </c>
      <c r="E28" s="199" t="s">
        <v>193</v>
      </c>
      <c r="F28" s="199" t="s">
        <v>2636</v>
      </c>
    </row>
    <row r="29" spans="2:6" ht="32.25">
      <c r="B29" s="68" t="s">
        <v>2497</v>
      </c>
      <c r="C29" s="199" t="s">
        <v>1681</v>
      </c>
      <c r="D29" s="199" t="s">
        <v>171</v>
      </c>
      <c r="E29" s="199" t="s">
        <v>194</v>
      </c>
      <c r="F29" s="199" t="s">
        <v>2637</v>
      </c>
    </row>
    <row r="30" spans="2:6" ht="42.75">
      <c r="B30" s="68" t="s">
        <v>2498</v>
      </c>
      <c r="C30" s="199" t="s">
        <v>1682</v>
      </c>
      <c r="D30" s="199" t="s">
        <v>172</v>
      </c>
      <c r="E30" s="199" t="s">
        <v>195</v>
      </c>
      <c r="F30" s="199" t="s">
        <v>2638</v>
      </c>
    </row>
  </sheetData>
  <mergeCells count="3">
    <mergeCell ref="B3:B4"/>
    <mergeCell ref="C3:D3"/>
    <mergeCell ref="E3:F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7"/>
  <dimension ref="A1:D53"/>
  <sheetViews>
    <sheetView workbookViewId="0" topLeftCell="A34">
      <selection activeCell="E42" sqref="E41:E42"/>
    </sheetView>
  </sheetViews>
  <sheetFormatPr defaultColWidth="9.00390625" defaultRowHeight="12.75"/>
  <cols>
    <col min="1" max="1" width="41.00390625" style="407" customWidth="1"/>
    <col min="2" max="2" width="24.25390625" style="472" customWidth="1"/>
    <col min="3" max="3" width="16.125" style="407" customWidth="1"/>
    <col min="4" max="4" width="19.25390625" style="407" customWidth="1"/>
    <col min="5" max="16384" width="8.875" style="291" customWidth="1"/>
  </cols>
  <sheetData>
    <row r="1" spans="1:4" s="397" customFormat="1" ht="13.5" thickBot="1">
      <c r="A1" s="407"/>
      <c r="B1" s="472"/>
      <c r="C1" s="407"/>
      <c r="D1" s="410" t="s">
        <v>1781</v>
      </c>
    </row>
    <row r="2" spans="1:4" s="397" customFormat="1" ht="12.75" customHeight="1">
      <c r="A2" s="555" t="s">
        <v>433</v>
      </c>
      <c r="B2" s="554" t="s">
        <v>3664</v>
      </c>
      <c r="C2" s="564" t="s">
        <v>2411</v>
      </c>
      <c r="D2" s="564"/>
    </row>
    <row r="3" spans="1:4" s="398" customFormat="1" ht="76.5">
      <c r="A3" s="556"/>
      <c r="B3" s="554"/>
      <c r="C3" s="411" t="s">
        <v>434</v>
      </c>
      <c r="D3" s="411" t="s">
        <v>2412</v>
      </c>
    </row>
    <row r="4" spans="1:4" ht="25.5">
      <c r="A4" s="408" t="s">
        <v>435</v>
      </c>
      <c r="B4" s="473" t="s">
        <v>436</v>
      </c>
      <c r="C4" s="412">
        <v>853.8</v>
      </c>
      <c r="D4" s="412">
        <v>591.6</v>
      </c>
    </row>
    <row r="5" spans="1:4" ht="38.25">
      <c r="A5" s="408" t="s">
        <v>437</v>
      </c>
      <c r="B5" s="473" t="s">
        <v>438</v>
      </c>
      <c r="C5" s="412">
        <v>853.8</v>
      </c>
      <c r="D5" s="412">
        <v>591.6</v>
      </c>
    </row>
    <row r="6" spans="1:4" ht="38.25">
      <c r="A6" s="408" t="s">
        <v>439</v>
      </c>
      <c r="B6" s="473" t="s">
        <v>440</v>
      </c>
      <c r="C6" s="412"/>
      <c r="D6" s="412"/>
    </row>
    <row r="7" spans="1:4" ht="38.25">
      <c r="A7" s="338" t="s">
        <v>441</v>
      </c>
      <c r="B7" s="474" t="s">
        <v>442</v>
      </c>
      <c r="C7" s="412"/>
      <c r="D7" s="412"/>
    </row>
    <row r="8" spans="1:4" ht="51">
      <c r="A8" s="338" t="s">
        <v>443</v>
      </c>
      <c r="B8" s="474" t="s">
        <v>444</v>
      </c>
      <c r="C8" s="412"/>
      <c r="D8" s="412"/>
    </row>
    <row r="9" spans="1:4" ht="25.5">
      <c r="A9" s="408" t="s">
        <v>445</v>
      </c>
      <c r="B9" s="473" t="s">
        <v>446</v>
      </c>
      <c r="C9" s="412"/>
      <c r="D9" s="412"/>
    </row>
    <row r="10" spans="1:4" ht="25.5">
      <c r="A10" s="338" t="s">
        <v>447</v>
      </c>
      <c r="B10" s="474" t="s">
        <v>448</v>
      </c>
      <c r="C10" s="412"/>
      <c r="D10" s="412"/>
    </row>
    <row r="11" spans="1:4" ht="38.25">
      <c r="A11" s="338" t="s">
        <v>449</v>
      </c>
      <c r="B11" s="474" t="s">
        <v>450</v>
      </c>
      <c r="C11" s="412"/>
      <c r="D11" s="412"/>
    </row>
    <row r="12" spans="1:4" ht="25.5">
      <c r="A12" s="408" t="s">
        <v>451</v>
      </c>
      <c r="B12" s="473" t="s">
        <v>452</v>
      </c>
      <c r="C12" s="412"/>
      <c r="D12" s="412"/>
    </row>
    <row r="13" spans="1:4" ht="38.25">
      <c r="A13" s="338" t="s">
        <v>453</v>
      </c>
      <c r="B13" s="474" t="s">
        <v>454</v>
      </c>
      <c r="C13" s="412"/>
      <c r="D13" s="412"/>
    </row>
    <row r="14" spans="1:4" ht="51">
      <c r="A14" s="338" t="s">
        <v>455</v>
      </c>
      <c r="B14" s="474" t="s">
        <v>456</v>
      </c>
      <c r="C14" s="412"/>
      <c r="D14" s="412"/>
    </row>
    <row r="15" spans="1:4" ht="25.5">
      <c r="A15" s="408" t="s">
        <v>457</v>
      </c>
      <c r="B15" s="473" t="s">
        <v>458</v>
      </c>
      <c r="C15" s="412"/>
      <c r="D15" s="412"/>
    </row>
    <row r="16" spans="1:4" ht="38.25">
      <c r="A16" s="338" t="s">
        <v>459</v>
      </c>
      <c r="B16" s="474" t="s">
        <v>2061</v>
      </c>
      <c r="C16" s="412"/>
      <c r="D16" s="412"/>
    </row>
    <row r="17" spans="1:4" ht="51">
      <c r="A17" s="338" t="s">
        <v>2062</v>
      </c>
      <c r="B17" s="474" t="s">
        <v>2063</v>
      </c>
      <c r="C17" s="412"/>
      <c r="D17" s="412"/>
    </row>
    <row r="18" spans="1:4" ht="12.75">
      <c r="A18" s="338" t="s">
        <v>93</v>
      </c>
      <c r="B18" s="474" t="s">
        <v>94</v>
      </c>
      <c r="C18" s="412"/>
      <c r="D18" s="412"/>
    </row>
    <row r="19" spans="1:4" ht="25.5">
      <c r="A19" s="338" t="s">
        <v>95</v>
      </c>
      <c r="B19" s="474" t="s">
        <v>96</v>
      </c>
      <c r="C19" s="412"/>
      <c r="D19" s="412"/>
    </row>
    <row r="20" spans="1:4" ht="25.5">
      <c r="A20" s="338" t="s">
        <v>97</v>
      </c>
      <c r="B20" s="474" t="s">
        <v>98</v>
      </c>
      <c r="C20" s="412"/>
      <c r="D20" s="412"/>
    </row>
    <row r="21" spans="1:4" s="406" customFormat="1" ht="102">
      <c r="A21" s="409" t="s">
        <v>3665</v>
      </c>
      <c r="B21" s="475" t="s">
        <v>99</v>
      </c>
      <c r="C21" s="413"/>
      <c r="D21" s="413"/>
    </row>
    <row r="22" spans="1:4" ht="25.5">
      <c r="A22" s="338" t="s">
        <v>100</v>
      </c>
      <c r="B22" s="474" t="s">
        <v>101</v>
      </c>
      <c r="C22" s="412"/>
      <c r="D22" s="412"/>
    </row>
    <row r="23" spans="1:4" ht="25.5">
      <c r="A23" s="338" t="s">
        <v>102</v>
      </c>
      <c r="B23" s="474" t="s">
        <v>103</v>
      </c>
      <c r="C23" s="414"/>
      <c r="D23" s="412"/>
    </row>
    <row r="24" spans="1:4" ht="38.25">
      <c r="A24" s="338" t="s">
        <v>104</v>
      </c>
      <c r="B24" s="474" t="s">
        <v>105</v>
      </c>
      <c r="C24" s="412"/>
      <c r="D24" s="412"/>
    </row>
    <row r="25" spans="1:4" ht="51">
      <c r="A25" s="338" t="s">
        <v>106</v>
      </c>
      <c r="B25" s="474" t="s">
        <v>107</v>
      </c>
      <c r="C25" s="412"/>
      <c r="D25" s="412"/>
    </row>
    <row r="26" spans="1:4" ht="25.5">
      <c r="A26" s="338" t="s">
        <v>108</v>
      </c>
      <c r="B26" s="474" t="s">
        <v>109</v>
      </c>
      <c r="C26" s="412"/>
      <c r="D26" s="412"/>
    </row>
    <row r="27" spans="1:4" ht="38.25">
      <c r="A27" s="338" t="s">
        <v>110</v>
      </c>
      <c r="B27" s="474" t="s">
        <v>111</v>
      </c>
      <c r="C27" s="412"/>
      <c r="D27" s="412"/>
    </row>
    <row r="28" spans="1:4" ht="38.25">
      <c r="A28" s="338" t="s">
        <v>112</v>
      </c>
      <c r="B28" s="474" t="s">
        <v>113</v>
      </c>
      <c r="C28" s="412"/>
      <c r="D28" s="412"/>
    </row>
    <row r="29" spans="1:4" ht="25.5">
      <c r="A29" s="338" t="s">
        <v>114</v>
      </c>
      <c r="B29" s="474" t="s">
        <v>115</v>
      </c>
      <c r="C29" s="412"/>
      <c r="D29" s="412"/>
    </row>
    <row r="30" spans="1:4" ht="38.25">
      <c r="A30" s="338" t="s">
        <v>116</v>
      </c>
      <c r="B30" s="474" t="s">
        <v>117</v>
      </c>
      <c r="C30" s="412"/>
      <c r="D30" s="412"/>
    </row>
    <row r="31" spans="1:4" ht="12.75">
      <c r="A31" s="338" t="s">
        <v>118</v>
      </c>
      <c r="B31" s="474" t="s">
        <v>119</v>
      </c>
      <c r="C31" s="412"/>
      <c r="D31" s="412"/>
    </row>
    <row r="32" spans="1:4" ht="38.25">
      <c r="A32" s="338" t="s">
        <v>120</v>
      </c>
      <c r="B32" s="474" t="s">
        <v>121</v>
      </c>
      <c r="C32" s="412"/>
      <c r="D32" s="412"/>
    </row>
    <row r="33" spans="1:4" ht="12.75">
      <c r="A33" s="338" t="s">
        <v>1555</v>
      </c>
      <c r="B33" s="474" t="s">
        <v>1556</v>
      </c>
      <c r="C33" s="412"/>
      <c r="D33" s="412"/>
    </row>
    <row r="34" spans="1:4" ht="25.5">
      <c r="A34" s="338" t="s">
        <v>1557</v>
      </c>
      <c r="B34" s="474" t="s">
        <v>1558</v>
      </c>
      <c r="C34" s="412"/>
      <c r="D34" s="412"/>
    </row>
    <row r="35" spans="1:4" ht="38.25">
      <c r="A35" s="338" t="s">
        <v>1559</v>
      </c>
      <c r="B35" s="474" t="s">
        <v>1560</v>
      </c>
      <c r="C35" s="412"/>
      <c r="D35" s="412"/>
    </row>
    <row r="36" spans="1:4" ht="25.5">
      <c r="A36" s="408" t="s">
        <v>1561</v>
      </c>
      <c r="B36" s="473" t="s">
        <v>1562</v>
      </c>
      <c r="C36" s="412">
        <v>853.8</v>
      </c>
      <c r="D36" s="412">
        <v>591.6</v>
      </c>
    </row>
    <row r="37" spans="1:4" ht="12.75">
      <c r="A37" s="338" t="s">
        <v>270</v>
      </c>
      <c r="B37" s="474" t="s">
        <v>1563</v>
      </c>
      <c r="C37" s="412">
        <v>853.8</v>
      </c>
      <c r="D37" s="412">
        <v>591.6</v>
      </c>
    </row>
    <row r="38" spans="1:4" ht="25.5">
      <c r="A38" s="338" t="s">
        <v>1564</v>
      </c>
      <c r="B38" s="474" t="s">
        <v>1565</v>
      </c>
      <c r="C38" s="412"/>
      <c r="D38" s="412"/>
    </row>
    <row r="39" spans="1:4" ht="25.5">
      <c r="A39" s="338" t="s">
        <v>1566</v>
      </c>
      <c r="B39" s="474" t="s">
        <v>1567</v>
      </c>
      <c r="C39" s="412"/>
      <c r="D39" s="412"/>
    </row>
    <row r="40" spans="1:4" ht="12.75">
      <c r="A40" s="338" t="s">
        <v>266</v>
      </c>
      <c r="B40" s="474" t="s">
        <v>1568</v>
      </c>
      <c r="C40" s="412">
        <v>853.8</v>
      </c>
      <c r="D40" s="412">
        <v>591.6</v>
      </c>
    </row>
    <row r="41" spans="1:4" ht="25.5">
      <c r="A41" s="338" t="s">
        <v>1569</v>
      </c>
      <c r="B41" s="474" t="s">
        <v>1570</v>
      </c>
      <c r="D41" s="412">
        <v>-21862.9</v>
      </c>
    </row>
    <row r="42" spans="1:4" ht="12.75">
      <c r="A42" s="338" t="s">
        <v>267</v>
      </c>
      <c r="B42" s="474" t="s">
        <v>1571</v>
      </c>
      <c r="D42" s="412">
        <v>22454.5</v>
      </c>
    </row>
    <row r="43" spans="1:4" ht="25.5">
      <c r="A43" s="338" t="s">
        <v>1572</v>
      </c>
      <c r="B43" s="474" t="s">
        <v>1573</v>
      </c>
      <c r="D43" s="412">
        <v>22454.5</v>
      </c>
    </row>
    <row r="44" spans="1:4" ht="25.5">
      <c r="A44" s="338" t="s">
        <v>1574</v>
      </c>
      <c r="B44" s="474" t="s">
        <v>1575</v>
      </c>
      <c r="D44" s="412">
        <v>22454.5</v>
      </c>
    </row>
    <row r="45" spans="1:4" ht="12.75">
      <c r="A45" s="338" t="s">
        <v>268</v>
      </c>
      <c r="B45" s="474" t="s">
        <v>1576</v>
      </c>
      <c r="C45" s="412"/>
      <c r="D45" s="412"/>
    </row>
    <row r="46" spans="1:4" ht="25.5">
      <c r="A46" s="338" t="s">
        <v>1577</v>
      </c>
      <c r="B46" s="474" t="s">
        <v>1578</v>
      </c>
      <c r="C46" s="412"/>
      <c r="D46" s="412"/>
    </row>
    <row r="47" spans="1:4" ht="12.75">
      <c r="A47" s="338" t="s">
        <v>1579</v>
      </c>
      <c r="B47" s="474" t="s">
        <v>1580</v>
      </c>
      <c r="C47" s="412"/>
      <c r="D47" s="412"/>
    </row>
    <row r="48" spans="1:4" ht="25.5">
      <c r="A48" s="338" t="s">
        <v>269</v>
      </c>
      <c r="B48" s="474" t="s">
        <v>1581</v>
      </c>
      <c r="C48" s="412"/>
      <c r="D48" s="412"/>
    </row>
    <row r="49" spans="1:4" ht="25.5">
      <c r="A49" s="338" t="s">
        <v>3484</v>
      </c>
      <c r="B49" s="474" t="s">
        <v>1582</v>
      </c>
      <c r="C49" s="412"/>
      <c r="D49" s="412"/>
    </row>
    <row r="50" spans="1:4" ht="25.5">
      <c r="A50" s="338" t="s">
        <v>1583</v>
      </c>
      <c r="B50" s="474" t="s">
        <v>1584</v>
      </c>
      <c r="C50" s="412"/>
      <c r="D50" s="412"/>
    </row>
    <row r="51" spans="1:4" ht="38.25">
      <c r="A51" s="338" t="s">
        <v>1585</v>
      </c>
      <c r="B51" s="474" t="s">
        <v>1586</v>
      </c>
      <c r="C51" s="412"/>
      <c r="D51" s="412"/>
    </row>
    <row r="52" spans="1:4" ht="12.75">
      <c r="A52" s="338" t="s">
        <v>1587</v>
      </c>
      <c r="B52" s="474" t="s">
        <v>1588</v>
      </c>
      <c r="C52" s="412"/>
      <c r="D52" s="412"/>
    </row>
    <row r="53" spans="1:4" ht="12.75">
      <c r="A53" s="338" t="s">
        <v>84</v>
      </c>
      <c r="B53" s="474" t="s">
        <v>85</v>
      </c>
      <c r="C53" s="412"/>
      <c r="D53" s="412"/>
    </row>
  </sheetData>
  <sheetProtection/>
  <mergeCells count="3">
    <mergeCell ref="B2:B3"/>
    <mergeCell ref="A2:A3"/>
    <mergeCell ref="C2:D2"/>
  </mergeCells>
  <dataValidations count="1">
    <dataValidation allowBlank="1" errorTitle="Ошибка" error="Введите правильное значение." sqref="D4:E18"/>
  </dataValidations>
  <printOptions/>
  <pageMargins left="0" right="0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D31"/>
  <sheetViews>
    <sheetView workbookViewId="0" topLeftCell="A1">
      <selection activeCell="C35" sqref="C35"/>
    </sheetView>
  </sheetViews>
  <sheetFormatPr defaultColWidth="9.00390625" defaultRowHeight="12.75"/>
  <cols>
    <col min="3" max="3" width="70.75390625" style="0" customWidth="1"/>
    <col min="4" max="4" width="9.125" style="23" customWidth="1"/>
    <col min="5" max="5" width="10.00390625" style="1" bestFit="1" customWidth="1"/>
  </cols>
  <sheetData>
    <row r="1" spans="2:4" ht="12.75">
      <c r="B1" s="582" t="s">
        <v>27</v>
      </c>
      <c r="C1" s="583"/>
      <c r="D1" s="189"/>
    </row>
    <row r="2" spans="2:4" ht="12.75">
      <c r="B2" s="578"/>
      <c r="C2" s="579"/>
      <c r="D2" s="189"/>
    </row>
    <row r="3" spans="1:4" ht="14.25" customHeight="1">
      <c r="A3" s="259"/>
      <c r="B3" s="580"/>
      <c r="C3" s="581"/>
      <c r="D3" s="189"/>
    </row>
    <row r="4" spans="1:4" ht="12.75">
      <c r="A4" s="1">
        <v>2000</v>
      </c>
      <c r="B4" s="237" t="s">
        <v>26</v>
      </c>
      <c r="C4" s="238" t="s">
        <v>73</v>
      </c>
      <c r="D4" s="189"/>
    </row>
    <row r="5" spans="2:4" ht="12.75">
      <c r="B5" s="239">
        <v>1</v>
      </c>
      <c r="C5" s="184" t="s">
        <v>1284</v>
      </c>
      <c r="D5" s="189"/>
    </row>
    <row r="6" spans="1:4" ht="12.75">
      <c r="A6" s="190"/>
      <c r="B6" s="239">
        <v>2</v>
      </c>
      <c r="C6" s="184" t="s">
        <v>1285</v>
      </c>
      <c r="D6" s="189"/>
    </row>
    <row r="7" spans="2:4" ht="25.5">
      <c r="B7" s="239">
        <v>3</v>
      </c>
      <c r="C7" s="184" t="s">
        <v>2129</v>
      </c>
      <c r="D7" s="189"/>
    </row>
    <row r="8" spans="2:4" ht="12.75">
      <c r="B8" s="239">
        <v>4</v>
      </c>
      <c r="C8" s="184" t="s">
        <v>2130</v>
      </c>
      <c r="D8" s="189"/>
    </row>
    <row r="9" spans="2:4" ht="12.75">
      <c r="B9" s="239">
        <v>5</v>
      </c>
      <c r="C9" s="184" t="s">
        <v>1286</v>
      </c>
      <c r="D9" s="189"/>
    </row>
    <row r="10" spans="2:4" ht="12.75">
      <c r="B10" s="239">
        <v>6</v>
      </c>
      <c r="C10" s="185" t="s">
        <v>1287</v>
      </c>
      <c r="D10" s="189"/>
    </row>
    <row r="11" spans="2:4" ht="12.75">
      <c r="B11" s="239" t="s">
        <v>2136</v>
      </c>
      <c r="C11" s="186" t="s">
        <v>207</v>
      </c>
      <c r="D11" s="189"/>
    </row>
    <row r="12" spans="2:4" ht="12.75">
      <c r="B12" s="239" t="s">
        <v>2137</v>
      </c>
      <c r="C12" s="186" t="s">
        <v>208</v>
      </c>
      <c r="D12" s="189"/>
    </row>
    <row r="13" spans="2:4" ht="12.75">
      <c r="B13" s="239" t="s">
        <v>2138</v>
      </c>
      <c r="C13" s="186" t="s">
        <v>205</v>
      </c>
      <c r="D13" s="189"/>
    </row>
    <row r="14" spans="2:4" ht="12.75">
      <c r="B14" s="239" t="s">
        <v>2139</v>
      </c>
      <c r="C14" s="186" t="s">
        <v>206</v>
      </c>
      <c r="D14" s="189"/>
    </row>
    <row r="15" spans="2:4" ht="12.75">
      <c r="B15" s="239" t="s">
        <v>2780</v>
      </c>
      <c r="C15" s="258" t="s">
        <v>2025</v>
      </c>
      <c r="D15" s="189"/>
    </row>
    <row r="16" spans="2:4" ht="25.5">
      <c r="B16" s="239" t="s">
        <v>2781</v>
      </c>
      <c r="C16" s="187" t="s">
        <v>22</v>
      </c>
      <c r="D16" s="189"/>
    </row>
    <row r="17" spans="2:4" ht="25.5">
      <c r="B17" s="239">
        <v>7</v>
      </c>
      <c r="C17" s="188" t="s">
        <v>923</v>
      </c>
      <c r="D17" s="189"/>
    </row>
    <row r="18" spans="2:4" ht="12.75">
      <c r="B18" s="239">
        <v>8</v>
      </c>
      <c r="C18" s="184" t="s">
        <v>1691</v>
      </c>
      <c r="D18" s="189"/>
    </row>
    <row r="19" spans="2:4" ht="12.75">
      <c r="B19" s="239">
        <v>9</v>
      </c>
      <c r="C19" s="184" t="s">
        <v>1288</v>
      </c>
      <c r="D19" s="189"/>
    </row>
    <row r="20" spans="2:4" ht="12.75">
      <c r="B20" s="239">
        <v>10</v>
      </c>
      <c r="C20" s="184" t="s">
        <v>1289</v>
      </c>
      <c r="D20" s="189"/>
    </row>
    <row r="21" spans="2:4" ht="12.75">
      <c r="B21" s="239">
        <v>11</v>
      </c>
      <c r="C21" s="184" t="s">
        <v>1290</v>
      </c>
      <c r="D21" s="189"/>
    </row>
    <row r="22" spans="2:4" ht="12.75">
      <c r="B22" s="239">
        <v>12</v>
      </c>
      <c r="C22" s="184" t="s">
        <v>1293</v>
      </c>
      <c r="D22" s="189"/>
    </row>
    <row r="23" spans="2:4" ht="12.75">
      <c r="B23" s="239" t="s">
        <v>1617</v>
      </c>
      <c r="C23" s="184" t="s">
        <v>1618</v>
      </c>
      <c r="D23" s="189"/>
    </row>
    <row r="24" spans="2:4" ht="12.75">
      <c r="B24" s="239" t="s">
        <v>1294</v>
      </c>
      <c r="C24" s="184" t="s">
        <v>1291</v>
      </c>
      <c r="D24" s="189"/>
    </row>
    <row r="25" spans="2:4" ht="12.75">
      <c r="B25" s="239" t="s">
        <v>1295</v>
      </c>
      <c r="C25" s="184" t="s">
        <v>1292</v>
      </c>
      <c r="D25" s="189"/>
    </row>
    <row r="26" spans="2:4" ht="12.75">
      <c r="B26" s="239" t="s">
        <v>1296</v>
      </c>
      <c r="C26" s="184" t="s">
        <v>2166</v>
      </c>
      <c r="D26" s="189"/>
    </row>
    <row r="27" spans="2:4" ht="12.75">
      <c r="B27" s="239" t="s">
        <v>23</v>
      </c>
      <c r="C27" s="184" t="s">
        <v>2167</v>
      </c>
      <c r="D27" s="189"/>
    </row>
    <row r="28" spans="2:4" ht="12.75">
      <c r="B28" s="239" t="s">
        <v>24</v>
      </c>
      <c r="C28" s="184" t="s">
        <v>2168</v>
      </c>
      <c r="D28" s="189"/>
    </row>
    <row r="29" spans="2:4" ht="12.75">
      <c r="B29" s="239" t="s">
        <v>25</v>
      </c>
      <c r="C29" s="184" t="s">
        <v>2169</v>
      </c>
      <c r="D29" s="189"/>
    </row>
    <row r="30" spans="2:4" ht="25.5">
      <c r="B30" s="239" t="s">
        <v>1297</v>
      </c>
      <c r="C30" s="188" t="s">
        <v>924</v>
      </c>
      <c r="D30" s="189"/>
    </row>
    <row r="31" spans="2:4" ht="25.5">
      <c r="B31" s="239" t="s">
        <v>1298</v>
      </c>
      <c r="C31" s="188" t="s">
        <v>769</v>
      </c>
      <c r="D31" s="189"/>
    </row>
  </sheetData>
  <sheetProtection password="CCF4" sheet="1" objects="1" scenarios="1"/>
  <mergeCells count="2">
    <mergeCell ref="B2:C3"/>
    <mergeCell ref="B1:C1"/>
  </mergeCells>
  <hyperlinks>
    <hyperlink ref="C5" location="'1 Имущество'!A1" display="'1 Имущество'!A1"/>
    <hyperlink ref="C6" location="'2 Демография'!A1" display="'2 Демография'!A1"/>
    <hyperlink ref="C7" location="'3 Предприятия'!A1" display="'3 Предприятия'!A1"/>
    <hyperlink ref="C8" location="'4 Трудовые ресурсы'!A1" display="'4 Трудовые ресурсы'!A1"/>
    <hyperlink ref="C9" location="'5 Природа'!A1" display="'5 Природа'!A1"/>
    <hyperlink ref="C11" location="'6_1 Доходы'!A1" display="'6_1 Доходы'!A1"/>
    <hyperlink ref="C12" location="'6_2 Расходы'!A1" display="'6_2 Расходы'!A1"/>
    <hyperlink ref="C13" location="'6_3 Дефицит'!A1" display="'6_3 Дефицит'!A1"/>
    <hyperlink ref="C14" location="'6_4 Обязательства'!A1" display="'6_4 Обязательства'!A1"/>
    <hyperlink ref="C15" location="'6_5 Налоги'!A1" display="'6_5 Налоги'!A1"/>
    <hyperlink ref="C16" location="'6_6 Льготы'!A1" display="'6_6 Льготы'!A1"/>
    <hyperlink ref="C17" location="'7 жилфонд'!A1" display="'7 жилфонд'!A1"/>
    <hyperlink ref="C18" location="'8 Образование'!A1" display="'8 Образование'!A1"/>
    <hyperlink ref="C19" location="'9 Здравоохр'!A1" display="'9 Здравоохр'!A1"/>
    <hyperlink ref="C20" location="'10 Соцзащита'!A1" display="'10 Соцзащита'!A1"/>
    <hyperlink ref="C21" location="'11 Культура'!A1" display="'11 Культура'!A1"/>
    <hyperlink ref="C22" location="'12 Физкультура и спорт'!A1" display="'12 Физкультура и спорт'!A1"/>
    <hyperlink ref="C23" location="'13 Молодежная политика'!A1" display="'13 Молодежная политика'!A1"/>
    <hyperlink ref="C24" location="'14 Туризм'!A1" display="'14 Туризм'!A1"/>
    <hyperlink ref="C25" location="'15 Водоснаб'!A1" display="'15 Водоснаб'!A1"/>
    <hyperlink ref="C26" location="'16 Канализация'!A1" display="'16 Канализация'!A1"/>
    <hyperlink ref="C27" location="'17 Газоснаб'!A1" display="'17 Газоснаб'!A1"/>
    <hyperlink ref="C28" location="'18 Теплоснаб'!A1" display="'18 Теплоснаб'!A1"/>
    <hyperlink ref="C29" location="'19 Электроснаб'!A1" display="'19 Электроснаб'!A1"/>
    <hyperlink ref="C30" location="'20 жил-ком услуги'!A1" display="'20 жил-ком услуги'!A1"/>
    <hyperlink ref="C31" location="'21 Энергоучет'!A1" display="'21 Энергоучет'!A1"/>
  </hyperlinks>
  <printOptions/>
  <pageMargins left="0" right="0.1968503937007874" top="0.984251968503937" bottom="0.984251968503937" header="0.5118110236220472" footer="0.5118110236220472"/>
  <pageSetup horizontalDpi="600" verticalDpi="600" orientation="portrait" paperSize="9" r:id="rId4"/>
  <drawing r:id="rId3"/>
  <legacyDrawing r:id="rId2"/>
  <oleObjects>
    <oleObject progId="PBrush" shapeId="1332680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8"/>
  <dimension ref="A1:F20"/>
  <sheetViews>
    <sheetView workbookViewId="0" topLeftCell="A1">
      <selection activeCell="F20" sqref="F20"/>
    </sheetView>
  </sheetViews>
  <sheetFormatPr defaultColWidth="9.00390625" defaultRowHeight="12.75"/>
  <cols>
    <col min="2" max="2" width="38.25390625" style="0" customWidth="1"/>
    <col min="3" max="3" width="11.75390625" style="0" customWidth="1"/>
    <col min="4" max="4" width="12.00390625" style="0" customWidth="1"/>
    <col min="5" max="5" width="12.125" style="0" customWidth="1"/>
    <col min="6" max="6" width="12.25390625" style="0" customWidth="1"/>
  </cols>
  <sheetData>
    <row r="1" spans="1:6" ht="12.75">
      <c r="A1" s="2" t="s">
        <v>1914</v>
      </c>
      <c r="B1" s="2"/>
      <c r="C1" s="2"/>
      <c r="D1" s="2"/>
      <c r="E1" s="2"/>
      <c r="F1" s="2"/>
    </row>
    <row r="3" spans="1:6" ht="12.75">
      <c r="A3" s="2"/>
      <c r="B3" s="547" t="s">
        <v>2499</v>
      </c>
      <c r="C3" s="566" t="s">
        <v>2486</v>
      </c>
      <c r="D3" s="566"/>
      <c r="E3" s="576" t="s">
        <v>2563</v>
      </c>
      <c r="F3" s="576"/>
    </row>
    <row r="4" spans="1:6" ht="70.5" customHeight="1">
      <c r="A4" s="2"/>
      <c r="B4" s="547"/>
      <c r="C4" s="46" t="s">
        <v>2561</v>
      </c>
      <c r="D4" s="46" t="s">
        <v>2562</v>
      </c>
      <c r="E4" s="46" t="s">
        <v>2561</v>
      </c>
      <c r="F4" s="46" t="s">
        <v>2562</v>
      </c>
    </row>
    <row r="5" spans="1:6" ht="12.75">
      <c r="A5" s="2"/>
      <c r="B5" s="74" t="s">
        <v>959</v>
      </c>
      <c r="C5" s="210" t="s">
        <v>2639</v>
      </c>
      <c r="D5" s="210" t="s">
        <v>228</v>
      </c>
      <c r="E5" s="210" t="s">
        <v>243</v>
      </c>
      <c r="F5" s="210" t="s">
        <v>1134</v>
      </c>
    </row>
    <row r="6" spans="1:6" ht="12.75">
      <c r="A6" s="2"/>
      <c r="B6" s="68" t="s">
        <v>1694</v>
      </c>
      <c r="C6" s="211"/>
      <c r="D6" s="211"/>
      <c r="E6" s="211"/>
      <c r="F6" s="211"/>
    </row>
    <row r="7" spans="1:6" ht="25.5" customHeight="1">
      <c r="A7" s="2"/>
      <c r="B7" s="75" t="s">
        <v>2020</v>
      </c>
      <c r="C7" s="210" t="s">
        <v>2640</v>
      </c>
      <c r="D7" s="210" t="s">
        <v>229</v>
      </c>
      <c r="E7" s="210" t="s">
        <v>244</v>
      </c>
      <c r="F7" s="210" t="s">
        <v>1135</v>
      </c>
    </row>
    <row r="8" spans="1:6" ht="13.5" customHeight="1">
      <c r="A8" s="2"/>
      <c r="B8" s="76" t="s">
        <v>2021</v>
      </c>
      <c r="C8" s="210" t="s">
        <v>2641</v>
      </c>
      <c r="D8" s="210" t="s">
        <v>230</v>
      </c>
      <c r="E8" s="210" t="s">
        <v>245</v>
      </c>
      <c r="F8" s="210" t="s">
        <v>1136</v>
      </c>
    </row>
    <row r="9" spans="1:6" ht="14.25" customHeight="1">
      <c r="A9" s="2"/>
      <c r="B9" s="76" t="s">
        <v>2022</v>
      </c>
      <c r="C9" s="210" t="s">
        <v>2642</v>
      </c>
      <c r="D9" s="210" t="s">
        <v>231</v>
      </c>
      <c r="E9" s="210" t="s">
        <v>246</v>
      </c>
      <c r="F9" s="210" t="s">
        <v>1137</v>
      </c>
    </row>
    <row r="10" spans="1:6" ht="12.75" customHeight="1">
      <c r="A10" s="2"/>
      <c r="B10" s="75" t="s">
        <v>2023</v>
      </c>
      <c r="C10" s="210" t="s">
        <v>2643</v>
      </c>
      <c r="D10" s="210" t="s">
        <v>232</v>
      </c>
      <c r="E10" s="210" t="s">
        <v>247</v>
      </c>
      <c r="F10" s="210" t="s">
        <v>1138</v>
      </c>
    </row>
    <row r="11" spans="1:6" ht="14.25" customHeight="1">
      <c r="A11" s="2"/>
      <c r="B11" s="76" t="s">
        <v>2024</v>
      </c>
      <c r="C11" s="210" t="s">
        <v>2644</v>
      </c>
      <c r="D11" s="210" t="s">
        <v>233</v>
      </c>
      <c r="E11" s="210" t="s">
        <v>248</v>
      </c>
      <c r="F11" s="210" t="s">
        <v>1139</v>
      </c>
    </row>
    <row r="12" spans="1:6" ht="22.5" customHeight="1">
      <c r="A12" s="2"/>
      <c r="B12" s="76" t="s">
        <v>271</v>
      </c>
      <c r="C12" s="210" t="s">
        <v>2645</v>
      </c>
      <c r="D12" s="210" t="s">
        <v>234</v>
      </c>
      <c r="E12" s="210" t="s">
        <v>249</v>
      </c>
      <c r="F12" s="210" t="s">
        <v>1140</v>
      </c>
    </row>
    <row r="13" spans="1:6" ht="23.25" customHeight="1">
      <c r="A13" s="2"/>
      <c r="B13" s="75" t="s">
        <v>272</v>
      </c>
      <c r="C13" s="210" t="s">
        <v>2646</v>
      </c>
      <c r="D13" s="210" t="s">
        <v>235</v>
      </c>
      <c r="E13" s="210" t="s">
        <v>250</v>
      </c>
      <c r="F13" s="210" t="s">
        <v>1141</v>
      </c>
    </row>
    <row r="14" spans="1:6" ht="15" customHeight="1">
      <c r="A14" s="2"/>
      <c r="B14" s="76" t="s">
        <v>273</v>
      </c>
      <c r="C14" s="210" t="s">
        <v>2647</v>
      </c>
      <c r="D14" s="210" t="s">
        <v>236</v>
      </c>
      <c r="E14" s="210" t="s">
        <v>1127</v>
      </c>
      <c r="F14" s="210" t="s">
        <v>1142</v>
      </c>
    </row>
    <row r="15" spans="1:6" ht="23.25" customHeight="1">
      <c r="A15" s="2"/>
      <c r="B15" s="76" t="s">
        <v>500</v>
      </c>
      <c r="C15" s="210" t="s">
        <v>2648</v>
      </c>
      <c r="D15" s="210" t="s">
        <v>237</v>
      </c>
      <c r="E15" s="210" t="s">
        <v>1128</v>
      </c>
      <c r="F15" s="210" t="s">
        <v>1143</v>
      </c>
    </row>
    <row r="16" spans="1:6" ht="26.25" customHeight="1">
      <c r="A16" s="2"/>
      <c r="B16" s="75" t="s">
        <v>501</v>
      </c>
      <c r="C16" s="210" t="s">
        <v>2649</v>
      </c>
      <c r="D16" s="210" t="s">
        <v>238</v>
      </c>
      <c r="E16" s="210" t="s">
        <v>1129</v>
      </c>
      <c r="F16" s="210" t="s">
        <v>1144</v>
      </c>
    </row>
    <row r="17" spans="2:6" ht="15" customHeight="1">
      <c r="B17" s="76" t="s">
        <v>960</v>
      </c>
      <c r="C17" s="210" t="s">
        <v>2650</v>
      </c>
      <c r="D17" s="210" t="s">
        <v>239</v>
      </c>
      <c r="E17" s="210" t="s">
        <v>1130</v>
      </c>
      <c r="F17" s="210" t="s">
        <v>1145</v>
      </c>
    </row>
    <row r="18" spans="2:6" ht="24" customHeight="1">
      <c r="B18" s="76" t="s">
        <v>2808</v>
      </c>
      <c r="C18" s="210" t="s">
        <v>2651</v>
      </c>
      <c r="D18" s="210" t="s">
        <v>240</v>
      </c>
      <c r="E18" s="210" t="s">
        <v>1131</v>
      </c>
      <c r="F18" s="210" t="s">
        <v>1146</v>
      </c>
    </row>
    <row r="19" spans="2:6" ht="46.5" customHeight="1">
      <c r="B19" s="75" t="s">
        <v>1770</v>
      </c>
      <c r="C19" s="210" t="s">
        <v>2652</v>
      </c>
      <c r="D19" s="210" t="s">
        <v>241</v>
      </c>
      <c r="E19" s="210" t="s">
        <v>1132</v>
      </c>
      <c r="F19" s="210" t="s">
        <v>1147</v>
      </c>
    </row>
    <row r="20" spans="2:6" ht="15" customHeight="1">
      <c r="B20" s="77" t="s">
        <v>2339</v>
      </c>
      <c r="C20" s="208" t="s">
        <v>227</v>
      </c>
      <c r="D20" s="208" t="s">
        <v>242</v>
      </c>
      <c r="E20" s="208" t="s">
        <v>1133</v>
      </c>
      <c r="F20" s="208" t="s">
        <v>1148</v>
      </c>
    </row>
  </sheetData>
  <mergeCells count="3">
    <mergeCell ref="B3:B4"/>
    <mergeCell ref="C3:D3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0"/>
  <dimension ref="A1:F24"/>
  <sheetViews>
    <sheetView workbookViewId="0" topLeftCell="A10">
      <selection activeCell="E12" sqref="E12"/>
    </sheetView>
  </sheetViews>
  <sheetFormatPr defaultColWidth="9.00390625" defaultRowHeight="12.75"/>
  <cols>
    <col min="2" max="2" width="24.875" style="0" customWidth="1"/>
    <col min="3" max="3" width="12.75390625" style="0" customWidth="1"/>
    <col min="4" max="4" width="13.25390625" style="0" customWidth="1"/>
    <col min="5" max="5" width="11.75390625" style="0" customWidth="1"/>
    <col min="6" max="6" width="13.00390625" style="0" customWidth="1"/>
  </cols>
  <sheetData>
    <row r="1" spans="1:6" ht="12.75">
      <c r="A1" s="2" t="s">
        <v>1271</v>
      </c>
      <c r="B1" s="2"/>
      <c r="C1" s="2"/>
      <c r="D1" s="2"/>
      <c r="E1" s="2"/>
      <c r="F1" s="2"/>
    </row>
    <row r="3" spans="1:6" ht="12.75">
      <c r="A3" s="2"/>
      <c r="B3" s="592" t="s">
        <v>2947</v>
      </c>
      <c r="C3" s="566" t="s">
        <v>2486</v>
      </c>
      <c r="D3" s="566"/>
      <c r="E3" s="576" t="s">
        <v>2487</v>
      </c>
      <c r="F3" s="576"/>
    </row>
    <row r="4" spans="1:6" ht="70.5" customHeight="1">
      <c r="A4" s="2"/>
      <c r="B4" s="592"/>
      <c r="C4" s="46" t="s">
        <v>2561</v>
      </c>
      <c r="D4" s="46" t="s">
        <v>2562</v>
      </c>
      <c r="E4" s="46" t="s">
        <v>2561</v>
      </c>
      <c r="F4" s="46" t="s">
        <v>2562</v>
      </c>
    </row>
    <row r="5" spans="1:6" ht="12.75">
      <c r="A5" s="2"/>
      <c r="B5" s="78" t="s">
        <v>1696</v>
      </c>
      <c r="C5" s="210" t="s">
        <v>1149</v>
      </c>
      <c r="D5" s="210" t="s">
        <v>1164</v>
      </c>
      <c r="E5" s="210" t="s">
        <v>2841</v>
      </c>
      <c r="F5" s="210" t="s">
        <v>2856</v>
      </c>
    </row>
    <row r="6" spans="1:6" ht="12.75">
      <c r="A6" s="2"/>
      <c r="B6" s="79" t="s">
        <v>1694</v>
      </c>
      <c r="C6" s="204"/>
      <c r="D6" s="204"/>
      <c r="E6" s="204"/>
      <c r="F6" s="204"/>
    </row>
    <row r="7" spans="1:6" ht="21.75">
      <c r="A7" s="2"/>
      <c r="B7" s="79" t="s">
        <v>1697</v>
      </c>
      <c r="C7" s="210" t="s">
        <v>1150</v>
      </c>
      <c r="D7" s="210" t="s">
        <v>1165</v>
      </c>
      <c r="E7" s="210" t="s">
        <v>2842</v>
      </c>
      <c r="F7" s="210" t="s">
        <v>2857</v>
      </c>
    </row>
    <row r="8" spans="1:6" ht="12.75">
      <c r="A8" s="2"/>
      <c r="B8" s="80" t="s">
        <v>1694</v>
      </c>
      <c r="C8" s="204"/>
      <c r="D8" s="204"/>
      <c r="E8" s="204"/>
      <c r="F8" s="204"/>
    </row>
    <row r="9" spans="1:6" ht="12.75" customHeight="1">
      <c r="A9" s="2"/>
      <c r="B9" s="80" t="s">
        <v>1698</v>
      </c>
      <c r="C9" s="210" t="s">
        <v>1151</v>
      </c>
      <c r="D9" s="210" t="s">
        <v>1166</v>
      </c>
      <c r="E9" s="210" t="s">
        <v>2843</v>
      </c>
      <c r="F9" s="210" t="s">
        <v>2858</v>
      </c>
    </row>
    <row r="10" spans="1:6" ht="12.75">
      <c r="A10" s="2"/>
      <c r="B10" s="81" t="s">
        <v>2948</v>
      </c>
      <c r="C10" s="210" t="s">
        <v>1152</v>
      </c>
      <c r="D10" s="210" t="s">
        <v>1167</v>
      </c>
      <c r="E10" s="210" t="s">
        <v>2844</v>
      </c>
      <c r="F10" s="210" t="s">
        <v>2859</v>
      </c>
    </row>
    <row r="11" spans="1:6" ht="21.75">
      <c r="A11" s="2"/>
      <c r="B11" s="80" t="s">
        <v>1699</v>
      </c>
      <c r="C11" s="210" t="s">
        <v>1153</v>
      </c>
      <c r="D11" s="210" t="s">
        <v>1168</v>
      </c>
      <c r="E11" s="210" t="s">
        <v>2845</v>
      </c>
      <c r="F11" s="210" t="s">
        <v>2860</v>
      </c>
    </row>
    <row r="12" spans="1:6" ht="12.75">
      <c r="A12" s="2"/>
      <c r="B12" s="81" t="s">
        <v>1694</v>
      </c>
      <c r="C12" s="204"/>
      <c r="D12" s="204"/>
      <c r="E12" s="204"/>
      <c r="F12" s="204"/>
    </row>
    <row r="13" spans="1:6" ht="12.75">
      <c r="A13" s="2"/>
      <c r="B13" s="81" t="s">
        <v>1700</v>
      </c>
      <c r="C13" s="210" t="s">
        <v>1154</v>
      </c>
      <c r="D13" s="210" t="s">
        <v>1169</v>
      </c>
      <c r="E13" s="210" t="s">
        <v>2846</v>
      </c>
      <c r="F13" s="210" t="s">
        <v>2861</v>
      </c>
    </row>
    <row r="14" spans="1:6" ht="21.75" customHeight="1">
      <c r="A14" s="2"/>
      <c r="B14" s="81" t="s">
        <v>1701</v>
      </c>
      <c r="C14" s="210" t="s">
        <v>1155</v>
      </c>
      <c r="D14" s="210" t="s">
        <v>1170</v>
      </c>
      <c r="E14" s="210" t="s">
        <v>2847</v>
      </c>
      <c r="F14" s="210" t="s">
        <v>2862</v>
      </c>
    </row>
    <row r="15" spans="1:6" ht="12.75" customHeight="1">
      <c r="A15" s="2"/>
      <c r="B15" s="81" t="s">
        <v>1702</v>
      </c>
      <c r="C15" s="210" t="s">
        <v>1156</v>
      </c>
      <c r="D15" s="210" t="s">
        <v>1171</v>
      </c>
      <c r="E15" s="210" t="s">
        <v>2848</v>
      </c>
      <c r="F15" s="210" t="s">
        <v>2863</v>
      </c>
    </row>
    <row r="16" spans="1:6" ht="21.75">
      <c r="A16" s="2"/>
      <c r="B16" s="79" t="s">
        <v>1703</v>
      </c>
      <c r="C16" s="210" t="s">
        <v>1157</v>
      </c>
      <c r="D16" s="210" t="s">
        <v>2834</v>
      </c>
      <c r="E16" s="210" t="s">
        <v>2849</v>
      </c>
      <c r="F16" s="210" t="s">
        <v>2864</v>
      </c>
    </row>
    <row r="17" spans="2:6" ht="12.75">
      <c r="B17" s="80" t="s">
        <v>1694</v>
      </c>
      <c r="C17" s="204"/>
      <c r="D17" s="204"/>
      <c r="E17" s="204"/>
      <c r="F17" s="204"/>
    </row>
    <row r="18" spans="2:6" ht="32.25">
      <c r="B18" s="80" t="s">
        <v>1704</v>
      </c>
      <c r="C18" s="210" t="s">
        <v>1158</v>
      </c>
      <c r="D18" s="210" t="s">
        <v>2835</v>
      </c>
      <c r="E18" s="210" t="s">
        <v>2850</v>
      </c>
      <c r="F18" s="210" t="s">
        <v>2865</v>
      </c>
    </row>
    <row r="19" spans="2:6" ht="32.25" customHeight="1">
      <c r="B19" s="80" t="s">
        <v>1705</v>
      </c>
      <c r="C19" s="210" t="s">
        <v>1159</v>
      </c>
      <c r="D19" s="210" t="s">
        <v>2836</v>
      </c>
      <c r="E19" s="210" t="s">
        <v>2851</v>
      </c>
      <c r="F19" s="210" t="s">
        <v>2866</v>
      </c>
    </row>
    <row r="20" spans="2:6" ht="21.75">
      <c r="B20" s="80" t="s">
        <v>1706</v>
      </c>
      <c r="C20" s="210" t="s">
        <v>1160</v>
      </c>
      <c r="D20" s="210" t="s">
        <v>2837</v>
      </c>
      <c r="E20" s="210" t="s">
        <v>2852</v>
      </c>
      <c r="F20" s="210" t="s">
        <v>2867</v>
      </c>
    </row>
    <row r="21" spans="2:6" ht="21.75">
      <c r="B21" s="79" t="s">
        <v>1707</v>
      </c>
      <c r="C21" s="210" t="s">
        <v>1161</v>
      </c>
      <c r="D21" s="210" t="s">
        <v>2838</v>
      </c>
      <c r="E21" s="210" t="s">
        <v>2853</v>
      </c>
      <c r="F21" s="210" t="s">
        <v>2868</v>
      </c>
    </row>
    <row r="22" spans="2:6" ht="12.75">
      <c r="B22" s="80" t="s">
        <v>1694</v>
      </c>
      <c r="C22" s="204"/>
      <c r="D22" s="204"/>
      <c r="E22" s="204"/>
      <c r="F22" s="204"/>
    </row>
    <row r="23" spans="2:6" ht="12.75">
      <c r="B23" s="80" t="s">
        <v>1708</v>
      </c>
      <c r="C23" s="210" t="s">
        <v>1162</v>
      </c>
      <c r="D23" s="210" t="s">
        <v>2839</v>
      </c>
      <c r="E23" s="210" t="s">
        <v>2854</v>
      </c>
      <c r="F23" s="210" t="s">
        <v>2869</v>
      </c>
    </row>
    <row r="24" spans="2:6" ht="22.5" customHeight="1">
      <c r="B24" s="80" t="s">
        <v>1709</v>
      </c>
      <c r="C24" s="210" t="s">
        <v>1163</v>
      </c>
      <c r="D24" s="210" t="s">
        <v>2840</v>
      </c>
      <c r="E24" s="210" t="s">
        <v>2855</v>
      </c>
      <c r="F24" s="210" t="s">
        <v>2870</v>
      </c>
    </row>
  </sheetData>
  <mergeCells count="3">
    <mergeCell ref="B3:B4"/>
    <mergeCell ref="C3:D3"/>
    <mergeCell ref="E3:F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/>
  <dimension ref="A1:D27"/>
  <sheetViews>
    <sheetView workbookViewId="0" topLeftCell="A10">
      <selection activeCell="D27" sqref="D27"/>
    </sheetView>
  </sheetViews>
  <sheetFormatPr defaultColWidth="9.00390625" defaultRowHeight="12.75"/>
  <cols>
    <col min="2" max="2" width="55.875" style="0" customWidth="1"/>
    <col min="3" max="3" width="13.00390625" style="0" customWidth="1"/>
    <col min="4" max="4" width="12.25390625" style="0" customWidth="1"/>
  </cols>
  <sheetData>
    <row r="1" spans="1:4" ht="12.75">
      <c r="A1" s="2" t="s">
        <v>1913</v>
      </c>
      <c r="B1" s="2"/>
      <c r="C1" s="2"/>
      <c r="D1" s="2"/>
    </row>
    <row r="3" spans="1:4" ht="57" customHeight="1">
      <c r="A3" s="2"/>
      <c r="B3" s="547" t="s">
        <v>1916</v>
      </c>
      <c r="C3" s="576" t="s">
        <v>1266</v>
      </c>
      <c r="D3" s="576"/>
    </row>
    <row r="4" spans="1:4" ht="12.75">
      <c r="A4" s="2"/>
      <c r="B4" s="547"/>
      <c r="C4" s="46" t="s">
        <v>1917</v>
      </c>
      <c r="D4" s="46" t="s">
        <v>753</v>
      </c>
    </row>
    <row r="5" spans="1:4" ht="12.75">
      <c r="A5" s="2"/>
      <c r="B5" s="83" t="s">
        <v>323</v>
      </c>
      <c r="C5" s="210" t="s">
        <v>2871</v>
      </c>
      <c r="D5" s="210" t="s">
        <v>884</v>
      </c>
    </row>
    <row r="6" spans="1:4" ht="12.75">
      <c r="A6" s="2"/>
      <c r="B6" s="83" t="s">
        <v>324</v>
      </c>
      <c r="C6" s="210" t="s">
        <v>862</v>
      </c>
      <c r="D6" s="210" t="s">
        <v>885</v>
      </c>
    </row>
    <row r="7" spans="1:4" ht="21.75">
      <c r="A7" s="2"/>
      <c r="B7" s="83" t="s">
        <v>325</v>
      </c>
      <c r="C7" s="210" t="s">
        <v>863</v>
      </c>
      <c r="D7" s="210" t="s">
        <v>886</v>
      </c>
    </row>
    <row r="8" spans="1:4" ht="21.75">
      <c r="A8" s="2"/>
      <c r="B8" s="83" t="s">
        <v>326</v>
      </c>
      <c r="C8" s="216" t="s">
        <v>864</v>
      </c>
      <c r="D8" s="216" t="s">
        <v>887</v>
      </c>
    </row>
    <row r="9" spans="1:4" ht="12.75">
      <c r="A9" s="2"/>
      <c r="B9" s="83" t="s">
        <v>327</v>
      </c>
      <c r="C9" s="216" t="s">
        <v>865</v>
      </c>
      <c r="D9" s="216" t="s">
        <v>888</v>
      </c>
    </row>
    <row r="10" spans="1:4" ht="12.75">
      <c r="A10" s="2"/>
      <c r="B10" s="83" t="s">
        <v>274</v>
      </c>
      <c r="C10" s="216" t="s">
        <v>866</v>
      </c>
      <c r="D10" s="216" t="s">
        <v>889</v>
      </c>
    </row>
    <row r="11" spans="1:4" ht="32.25">
      <c r="A11" s="2"/>
      <c r="B11" s="83" t="s">
        <v>1022</v>
      </c>
      <c r="C11" s="216" t="s">
        <v>867</v>
      </c>
      <c r="D11" s="216" t="s">
        <v>890</v>
      </c>
    </row>
    <row r="12" spans="1:4" ht="21.75">
      <c r="A12" s="2"/>
      <c r="B12" s="83" t="s">
        <v>3192</v>
      </c>
      <c r="C12" s="216" t="s">
        <v>868</v>
      </c>
      <c r="D12" s="216" t="s">
        <v>891</v>
      </c>
    </row>
    <row r="13" spans="1:4" ht="12.75">
      <c r="A13" s="2"/>
      <c r="B13" s="83" t="s">
        <v>3193</v>
      </c>
      <c r="C13" s="216" t="s">
        <v>869</v>
      </c>
      <c r="D13" s="216" t="s">
        <v>892</v>
      </c>
    </row>
    <row r="14" spans="1:4" ht="12.75">
      <c r="A14" s="2"/>
      <c r="B14" s="83" t="s">
        <v>1901</v>
      </c>
      <c r="C14" s="216" t="s">
        <v>870</v>
      </c>
      <c r="D14" s="216" t="s">
        <v>893</v>
      </c>
    </row>
    <row r="15" spans="1:4" ht="12.75">
      <c r="A15" s="2"/>
      <c r="B15" s="83" t="s">
        <v>1902</v>
      </c>
      <c r="C15" s="216" t="s">
        <v>871</v>
      </c>
      <c r="D15" s="216" t="s">
        <v>894</v>
      </c>
    </row>
    <row r="16" spans="1:4" ht="12.75">
      <c r="A16" s="2"/>
      <c r="B16" s="83" t="s">
        <v>1903</v>
      </c>
      <c r="C16" s="216" t="s">
        <v>872</v>
      </c>
      <c r="D16" s="216" t="s">
        <v>895</v>
      </c>
    </row>
    <row r="17" spans="2:4" ht="12.75">
      <c r="B17" s="83" t="s">
        <v>1904</v>
      </c>
      <c r="C17" s="216" t="s">
        <v>873</v>
      </c>
      <c r="D17" s="216" t="s">
        <v>896</v>
      </c>
    </row>
    <row r="18" spans="2:4" ht="12.75">
      <c r="B18" s="83" t="s">
        <v>346</v>
      </c>
      <c r="C18" s="216" t="s">
        <v>874</v>
      </c>
      <c r="D18" s="216" t="s">
        <v>897</v>
      </c>
    </row>
    <row r="19" spans="2:4" ht="12.75">
      <c r="B19" s="83" t="s">
        <v>347</v>
      </c>
      <c r="C19" s="216" t="s">
        <v>875</v>
      </c>
      <c r="D19" s="216" t="s">
        <v>898</v>
      </c>
    </row>
    <row r="20" spans="2:4" ht="12.75">
      <c r="B20" s="83" t="s">
        <v>348</v>
      </c>
      <c r="C20" s="216" t="s">
        <v>876</v>
      </c>
      <c r="D20" s="216" t="s">
        <v>899</v>
      </c>
    </row>
    <row r="21" spans="2:4" ht="12.75">
      <c r="B21" s="83" t="s">
        <v>349</v>
      </c>
      <c r="C21" s="216" t="s">
        <v>877</v>
      </c>
      <c r="D21" s="216" t="s">
        <v>900</v>
      </c>
    </row>
    <row r="22" spans="2:4" ht="32.25">
      <c r="B22" s="83" t="s">
        <v>2955</v>
      </c>
      <c r="C22" s="216" t="s">
        <v>878</v>
      </c>
      <c r="D22" s="216" t="s">
        <v>901</v>
      </c>
    </row>
    <row r="23" spans="2:4" ht="12.75">
      <c r="B23" s="83" t="s">
        <v>2956</v>
      </c>
      <c r="C23" s="216" t="s">
        <v>879</v>
      </c>
      <c r="D23" s="216" t="s">
        <v>902</v>
      </c>
    </row>
    <row r="24" spans="2:4" ht="12.75">
      <c r="B24" s="83" t="s">
        <v>2957</v>
      </c>
      <c r="C24" s="216" t="s">
        <v>880</v>
      </c>
      <c r="D24" s="216" t="s">
        <v>903</v>
      </c>
    </row>
    <row r="25" spans="2:4" ht="12.75">
      <c r="B25" s="83" t="s">
        <v>946</v>
      </c>
      <c r="C25" s="216" t="s">
        <v>881</v>
      </c>
      <c r="D25" s="216" t="s">
        <v>904</v>
      </c>
    </row>
    <row r="26" spans="2:4" ht="21.75">
      <c r="B26" s="83" t="s">
        <v>947</v>
      </c>
      <c r="C26" s="216" t="s">
        <v>882</v>
      </c>
      <c r="D26" s="216" t="s">
        <v>905</v>
      </c>
    </row>
    <row r="27" spans="2:4" ht="12.75">
      <c r="B27" s="82" t="s">
        <v>2143</v>
      </c>
      <c r="C27" s="216" t="s">
        <v>883</v>
      </c>
      <c r="D27" s="216" t="s">
        <v>906</v>
      </c>
    </row>
  </sheetData>
  <mergeCells count="2">
    <mergeCell ref="B3:B4"/>
    <mergeCell ref="C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/>
  <dimension ref="A1:E33"/>
  <sheetViews>
    <sheetView workbookViewId="0" topLeftCell="A1">
      <selection activeCell="F26" sqref="F26"/>
    </sheetView>
  </sheetViews>
  <sheetFormatPr defaultColWidth="9.00390625" defaultRowHeight="12.75"/>
  <cols>
    <col min="2" max="2" width="26.25390625" style="0" customWidth="1"/>
    <col min="3" max="4" width="17.25390625" style="0" customWidth="1"/>
    <col min="5" max="5" width="26.75390625" style="0" customWidth="1"/>
  </cols>
  <sheetData>
    <row r="1" ht="12.75">
      <c r="A1" s="162" t="s">
        <v>2807</v>
      </c>
    </row>
    <row r="3" spans="2:5" ht="29.25" customHeight="1">
      <c r="B3" s="576" t="s">
        <v>3485</v>
      </c>
      <c r="C3" s="576"/>
      <c r="D3" s="576"/>
      <c r="E3" s="576"/>
    </row>
    <row r="4" spans="2:5" ht="33.75">
      <c r="B4" s="46" t="s">
        <v>1479</v>
      </c>
      <c r="C4" s="46" t="s">
        <v>1478</v>
      </c>
      <c r="D4" s="46" t="s">
        <v>1477</v>
      </c>
      <c r="E4" s="165" t="str">
        <f>"Потери бюджета муниципального образования за "&amp;mark_0!A4&amp;" год"&amp;" [тыс.руб.]"</f>
        <v>Потери бюджета муниципального образования за 2008 год [тыс.руб.]</v>
      </c>
    </row>
    <row r="5" spans="2:5" ht="12.75">
      <c r="B5" s="250" t="s">
        <v>1495</v>
      </c>
      <c r="C5" s="250" t="s">
        <v>1497</v>
      </c>
      <c r="D5" s="250" t="s">
        <v>1503</v>
      </c>
      <c r="E5" s="250">
        <v>2192.7</v>
      </c>
    </row>
    <row r="6" spans="2:5" ht="12.75">
      <c r="B6" s="250" t="s">
        <v>1491</v>
      </c>
      <c r="C6" s="250" t="s">
        <v>1498</v>
      </c>
      <c r="D6" s="250"/>
      <c r="E6" s="250"/>
    </row>
    <row r="7" spans="2:5" ht="12.75">
      <c r="B7" s="250" t="s">
        <v>1492</v>
      </c>
      <c r="C7" s="250" t="s">
        <v>1499</v>
      </c>
      <c r="D7" s="250"/>
      <c r="E7" s="250"/>
    </row>
    <row r="8" spans="2:5" ht="12.75">
      <c r="B8" s="250" t="s">
        <v>1493</v>
      </c>
      <c r="C8" s="250" t="s">
        <v>1500</v>
      </c>
      <c r="D8" s="250"/>
      <c r="E8" s="250"/>
    </row>
    <row r="9" spans="2:5" ht="12.75">
      <c r="B9" s="250" t="s">
        <v>1494</v>
      </c>
      <c r="C9" s="250" t="s">
        <v>1501</v>
      </c>
      <c r="D9" s="250"/>
      <c r="E9" s="250"/>
    </row>
    <row r="10" spans="2:5" ht="12.75">
      <c r="B10" s="250" t="s">
        <v>1496</v>
      </c>
      <c r="C10" s="250" t="s">
        <v>1502</v>
      </c>
      <c r="D10" s="250"/>
      <c r="E10" s="250"/>
    </row>
    <row r="11" spans="2:5" ht="12.75">
      <c r="B11" s="250"/>
      <c r="C11" s="250"/>
      <c r="D11" s="250"/>
      <c r="E11" s="250"/>
    </row>
    <row r="12" spans="2:5" ht="12.75">
      <c r="B12" s="250"/>
      <c r="C12" s="250"/>
      <c r="D12" s="250"/>
      <c r="E12" s="250"/>
    </row>
    <row r="13" spans="2:5" ht="12.75">
      <c r="B13" s="250"/>
      <c r="C13" s="250"/>
      <c r="D13" s="250"/>
      <c r="E13" s="250"/>
    </row>
    <row r="14" spans="2:5" ht="12.75">
      <c r="B14" s="250"/>
      <c r="C14" s="250"/>
      <c r="D14" s="250"/>
      <c r="E14" s="250"/>
    </row>
    <row r="15" spans="2:5" ht="12.75">
      <c r="B15" s="250"/>
      <c r="C15" s="250"/>
      <c r="D15" s="250"/>
      <c r="E15" s="250"/>
    </row>
    <row r="16" spans="2:5" ht="12.75">
      <c r="B16" s="250"/>
      <c r="C16" s="250"/>
      <c r="D16" s="250"/>
      <c r="E16" s="250"/>
    </row>
    <row r="17" spans="2:5" ht="12.75">
      <c r="B17" s="250"/>
      <c r="C17" s="250"/>
      <c r="D17" s="250"/>
      <c r="E17" s="250"/>
    </row>
    <row r="18" spans="2:5" ht="12.75">
      <c r="B18" s="250"/>
      <c r="C18" s="250"/>
      <c r="D18" s="250"/>
      <c r="E18" s="250"/>
    </row>
    <row r="19" spans="2:5" ht="12.75">
      <c r="B19" s="250"/>
      <c r="C19" s="250"/>
      <c r="D19" s="250"/>
      <c r="E19" s="250"/>
    </row>
    <row r="20" spans="2:5" ht="12.75">
      <c r="B20" s="250"/>
      <c r="C20" s="250"/>
      <c r="D20" s="250"/>
      <c r="E20" s="250"/>
    </row>
    <row r="21" spans="2:5" ht="12.75">
      <c r="B21" s="250"/>
      <c r="C21" s="250"/>
      <c r="D21" s="250"/>
      <c r="E21" s="250"/>
    </row>
    <row r="22" spans="2:5" ht="12.75">
      <c r="B22" s="250"/>
      <c r="C22" s="250"/>
      <c r="D22" s="250"/>
      <c r="E22" s="250"/>
    </row>
    <row r="23" spans="2:5" ht="12.75">
      <c r="B23" s="250"/>
      <c r="C23" s="250"/>
      <c r="D23" s="250"/>
      <c r="E23" s="250"/>
    </row>
    <row r="24" spans="2:5" ht="12.75">
      <c r="B24" s="250"/>
      <c r="C24" s="250"/>
      <c r="D24" s="250"/>
      <c r="E24" s="250"/>
    </row>
    <row r="25" spans="2:5" ht="12.75">
      <c r="B25" s="250"/>
      <c r="C25" s="250"/>
      <c r="D25" s="250"/>
      <c r="E25" s="250"/>
    </row>
    <row r="26" spans="2:5" ht="12.75">
      <c r="B26" s="250"/>
      <c r="C26" s="250"/>
      <c r="D26" s="250"/>
      <c r="E26" s="250"/>
    </row>
    <row r="27" spans="2:5" ht="12.75">
      <c r="B27" s="250"/>
      <c r="C27" s="250"/>
      <c r="D27" s="250"/>
      <c r="E27" s="250"/>
    </row>
    <row r="28" spans="2:5" ht="12.75">
      <c r="B28" s="250"/>
      <c r="C28" s="250"/>
      <c r="D28" s="250"/>
      <c r="E28" s="250"/>
    </row>
    <row r="29" spans="2:5" ht="12.75">
      <c r="B29" s="250"/>
      <c r="C29" s="250"/>
      <c r="D29" s="250"/>
      <c r="E29" s="250"/>
    </row>
    <row r="30" spans="2:5" ht="12.75">
      <c r="B30" s="250"/>
      <c r="C30" s="250"/>
      <c r="D30" s="250"/>
      <c r="E30" s="250"/>
    </row>
    <row r="31" spans="2:5" ht="12.75">
      <c r="B31" s="250"/>
      <c r="C31" s="250"/>
      <c r="D31" s="250"/>
      <c r="E31" s="250"/>
    </row>
    <row r="32" spans="2:5" ht="12.75">
      <c r="B32" s="250"/>
      <c r="C32" s="250"/>
      <c r="D32" s="250"/>
      <c r="E32" s="250"/>
    </row>
    <row r="33" spans="2:5" ht="12.75">
      <c r="B33" s="250"/>
      <c r="C33" s="250"/>
      <c r="D33" s="250"/>
      <c r="E33" s="250"/>
    </row>
  </sheetData>
  <sheetProtection/>
  <mergeCells count="1">
    <mergeCell ref="B3:E3"/>
  </mergeCells>
  <dataValidations count="1">
    <dataValidation allowBlank="1" errorTitle="Ошибка" error="Введите правильное значение." sqref="B5:E33"/>
  </dataValidations>
  <hyperlinks>
    <hyperlink ref="A1" location="Оглавление!C16" display="Оглавление!C16"/>
  </hyperlink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E33"/>
  <sheetViews>
    <sheetView workbookViewId="0" topLeftCell="A1">
      <selection activeCell="E5" sqref="E5"/>
    </sheetView>
  </sheetViews>
  <sheetFormatPr defaultColWidth="9.00390625" defaultRowHeight="12.75"/>
  <cols>
    <col min="2" max="2" width="26.25390625" style="0" customWidth="1"/>
    <col min="3" max="3" width="17.25390625" style="0" customWidth="1"/>
    <col min="4" max="4" width="17.75390625" style="0" customWidth="1"/>
    <col min="5" max="5" width="26.25390625" style="0" customWidth="1"/>
  </cols>
  <sheetData>
    <row r="1" spans="1:5" ht="12.75">
      <c r="A1" s="2" t="s">
        <v>1272</v>
      </c>
      <c r="B1" s="2"/>
      <c r="C1" s="2"/>
      <c r="D1" s="2"/>
      <c r="E1" s="2"/>
    </row>
    <row r="3" spans="1:5" ht="22.5" customHeight="1">
      <c r="A3" s="2"/>
      <c r="B3" s="576" t="s">
        <v>1918</v>
      </c>
      <c r="C3" s="576"/>
      <c r="D3" s="576"/>
      <c r="E3" s="576"/>
    </row>
    <row r="4" spans="1:5" ht="33.75">
      <c r="A4" s="2"/>
      <c r="B4" s="46" t="s">
        <v>1479</v>
      </c>
      <c r="C4" s="46" t="s">
        <v>1478</v>
      </c>
      <c r="D4" s="46" t="s">
        <v>1477</v>
      </c>
      <c r="E4" s="46" t="s">
        <v>371</v>
      </c>
    </row>
    <row r="5" spans="1:5" ht="12.75">
      <c r="A5" s="2"/>
      <c r="B5" s="7"/>
      <c r="C5" s="7"/>
      <c r="D5" s="7"/>
      <c r="E5" s="84" t="s">
        <v>907</v>
      </c>
    </row>
    <row r="6" spans="1:5" ht="12.75">
      <c r="A6" s="2"/>
      <c r="B6" s="7"/>
      <c r="C6" s="7"/>
      <c r="D6" s="7"/>
      <c r="E6" s="7"/>
    </row>
    <row r="7" spans="1:5" ht="12.75">
      <c r="A7" s="2"/>
      <c r="B7" s="7"/>
      <c r="C7" s="7"/>
      <c r="D7" s="7"/>
      <c r="E7" s="7"/>
    </row>
    <row r="8" spans="1:5" ht="12.75">
      <c r="A8" s="2"/>
      <c r="B8" s="7"/>
      <c r="C8" s="7"/>
      <c r="D8" s="7"/>
      <c r="E8" s="7"/>
    </row>
    <row r="9" spans="1:5" ht="12.75">
      <c r="A9" s="2"/>
      <c r="B9" s="7"/>
      <c r="C9" s="7"/>
      <c r="D9" s="7"/>
      <c r="E9" s="7"/>
    </row>
    <row r="10" spans="1:5" ht="12.75">
      <c r="A10" s="2"/>
      <c r="B10" s="7"/>
      <c r="C10" s="7"/>
      <c r="D10" s="7"/>
      <c r="E10" s="7"/>
    </row>
    <row r="11" spans="1:5" ht="12.75">
      <c r="A11" s="2"/>
      <c r="B11" s="7"/>
      <c r="C11" s="7"/>
      <c r="D11" s="7"/>
      <c r="E11" s="7"/>
    </row>
    <row r="12" spans="1:5" ht="12.75">
      <c r="A12" s="2"/>
      <c r="B12" s="7"/>
      <c r="C12" s="7"/>
      <c r="D12" s="7"/>
      <c r="E12" s="7"/>
    </row>
    <row r="13" spans="1:5" ht="12.75">
      <c r="A13" s="2"/>
      <c r="B13" s="7"/>
      <c r="C13" s="7"/>
      <c r="D13" s="7"/>
      <c r="E13" s="7"/>
    </row>
    <row r="14" spans="1:5" ht="12.75">
      <c r="A14" s="2"/>
      <c r="B14" s="7"/>
      <c r="C14" s="7"/>
      <c r="D14" s="7"/>
      <c r="E14" s="7"/>
    </row>
    <row r="15" spans="1:5" ht="12.75">
      <c r="A15" s="2"/>
      <c r="B15" s="7"/>
      <c r="C15" s="7"/>
      <c r="D15" s="7"/>
      <c r="E15" s="7"/>
    </row>
    <row r="16" spans="1:5" ht="12.75">
      <c r="A16" s="2"/>
      <c r="B16" s="7"/>
      <c r="C16" s="7"/>
      <c r="D16" s="7"/>
      <c r="E16" s="7"/>
    </row>
    <row r="17" spans="2:5" ht="12.75">
      <c r="B17" s="7"/>
      <c r="C17" s="7"/>
      <c r="D17" s="7"/>
      <c r="E17" s="7"/>
    </row>
    <row r="18" spans="2:5" ht="12.75">
      <c r="B18" s="7"/>
      <c r="C18" s="7"/>
      <c r="D18" s="7"/>
      <c r="E18" s="7"/>
    </row>
    <row r="19" spans="2:5" ht="12.75">
      <c r="B19" s="7"/>
      <c r="C19" s="7"/>
      <c r="D19" s="7"/>
      <c r="E19" s="7"/>
    </row>
    <row r="20" spans="2:5" ht="12.75">
      <c r="B20" s="7"/>
      <c r="C20" s="7"/>
      <c r="D20" s="7"/>
      <c r="E20" s="7"/>
    </row>
    <row r="21" spans="2:5" ht="12.75">
      <c r="B21" s="7"/>
      <c r="C21" s="7"/>
      <c r="D21" s="7"/>
      <c r="E21" s="7"/>
    </row>
    <row r="22" spans="2:5" ht="12.75">
      <c r="B22" s="7"/>
      <c r="C22" s="7"/>
      <c r="D22" s="7"/>
      <c r="E22" s="7"/>
    </row>
    <row r="23" spans="2:5" ht="12.75">
      <c r="B23" s="7"/>
      <c r="C23" s="7"/>
      <c r="D23" s="7"/>
      <c r="E23" s="7"/>
    </row>
    <row r="24" spans="2:5" ht="12.75">
      <c r="B24" s="7"/>
      <c r="C24" s="7"/>
      <c r="D24" s="7"/>
      <c r="E24" s="7"/>
    </row>
    <row r="25" spans="2:5" ht="12.75">
      <c r="B25" s="7"/>
      <c r="C25" s="7"/>
      <c r="D25" s="7"/>
      <c r="E25" s="7"/>
    </row>
    <row r="26" spans="2:5" ht="12.75">
      <c r="B26" s="7"/>
      <c r="C26" s="7"/>
      <c r="D26" s="7"/>
      <c r="E26" s="7"/>
    </row>
    <row r="27" spans="2:5" ht="12.75">
      <c r="B27" s="7"/>
      <c r="C27" s="7"/>
      <c r="D27" s="7"/>
      <c r="E27" s="7"/>
    </row>
    <row r="28" spans="2:5" ht="12.75">
      <c r="B28" s="7"/>
      <c r="C28" s="7"/>
      <c r="D28" s="7"/>
      <c r="E28" s="7"/>
    </row>
    <row r="29" spans="2:5" ht="12.75">
      <c r="B29" s="7"/>
      <c r="C29" s="7"/>
      <c r="D29" s="7"/>
      <c r="E29" s="7"/>
    </row>
    <row r="30" spans="2:5" ht="12.75">
      <c r="B30" s="7"/>
      <c r="C30" s="7"/>
      <c r="D30" s="7"/>
      <c r="E30" s="7"/>
    </row>
    <row r="31" spans="2:5" ht="12.75">
      <c r="B31" s="7"/>
      <c r="C31" s="7"/>
      <c r="D31" s="7"/>
      <c r="E31" s="7"/>
    </row>
    <row r="32" spans="2:5" ht="12.75">
      <c r="B32" s="7"/>
      <c r="C32" s="7"/>
      <c r="D32" s="7"/>
      <c r="E32" s="7"/>
    </row>
    <row r="33" spans="2:5" ht="12.75">
      <c r="B33" s="7"/>
      <c r="C33" s="7"/>
      <c r="D33" s="7"/>
      <c r="E33" s="7"/>
    </row>
  </sheetData>
  <mergeCells count="1">
    <mergeCell ref="B3:E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E86"/>
  <sheetViews>
    <sheetView workbookViewId="0" topLeftCell="A4">
      <selection activeCell="L32" sqref="L32"/>
    </sheetView>
  </sheetViews>
  <sheetFormatPr defaultColWidth="9.00390625" defaultRowHeight="12.75"/>
  <cols>
    <col min="1" max="1" width="7.25390625" style="291" customWidth="1"/>
    <col min="2" max="2" width="48.25390625" style="291" customWidth="1"/>
    <col min="3" max="3" width="10.25390625" style="310" customWidth="1"/>
    <col min="4" max="4" width="12.25390625" style="291" customWidth="1"/>
    <col min="5" max="5" width="15.25390625" style="291" customWidth="1"/>
    <col min="6" max="16384" width="8.875" style="291" customWidth="1"/>
  </cols>
  <sheetData>
    <row r="1" spans="1:5" ht="12.75">
      <c r="A1" s="292" t="s">
        <v>2807</v>
      </c>
      <c r="B1" s="293"/>
      <c r="C1" s="294"/>
      <c r="D1" s="293"/>
      <c r="E1" s="293"/>
    </row>
    <row r="2" spans="1:5" ht="12.75">
      <c r="A2" s="295"/>
      <c r="B2" s="293"/>
      <c r="C2" s="294"/>
      <c r="D2" s="296"/>
      <c r="E2" s="296"/>
    </row>
    <row r="3" spans="1:5" ht="12.75" customHeight="1">
      <c r="A3" s="297"/>
      <c r="B3" s="550" t="s">
        <v>526</v>
      </c>
      <c r="C3" s="550" t="s">
        <v>1483</v>
      </c>
      <c r="D3" s="608" t="str">
        <f>"на 01.01."&amp;mark_0!A4</f>
        <v>на 01.01.2008</v>
      </c>
      <c r="E3" s="608" t="str">
        <f>"на 01.01."&amp;(mark_0!A4+1)</f>
        <v>на 01.01.2009</v>
      </c>
    </row>
    <row r="4" spans="1:5" ht="12.75">
      <c r="A4" s="297"/>
      <c r="B4" s="550"/>
      <c r="C4" s="550"/>
      <c r="D4" s="608"/>
      <c r="E4" s="608"/>
    </row>
    <row r="5" spans="1:5" ht="12.75">
      <c r="A5" s="295"/>
      <c r="B5" s="298" t="s">
        <v>2923</v>
      </c>
      <c r="C5" s="299" t="s">
        <v>468</v>
      </c>
      <c r="D5" s="300">
        <v>26.3</v>
      </c>
      <c r="E5" s="300">
        <v>26.3</v>
      </c>
    </row>
    <row r="6" spans="1:5" ht="12.75">
      <c r="A6" s="293"/>
      <c r="B6" s="301" t="s">
        <v>2922</v>
      </c>
      <c r="C6" s="302"/>
      <c r="D6" s="303"/>
      <c r="E6" s="303"/>
    </row>
    <row r="7" spans="1:5" ht="12.75">
      <c r="A7" s="295"/>
      <c r="B7" s="301" t="s">
        <v>2891</v>
      </c>
      <c r="C7" s="302" t="s">
        <v>2894</v>
      </c>
      <c r="D7" s="301"/>
      <c r="E7" s="301"/>
    </row>
    <row r="8" spans="1:5" ht="12.75">
      <c r="A8" s="295"/>
      <c r="B8" s="301" t="s">
        <v>2892</v>
      </c>
      <c r="C8" s="302" t="s">
        <v>2894</v>
      </c>
      <c r="D8" s="301">
        <v>14</v>
      </c>
      <c r="E8" s="301">
        <v>14</v>
      </c>
    </row>
    <row r="9" spans="1:5" ht="12.75">
      <c r="A9" s="295"/>
      <c r="B9" s="304" t="s">
        <v>2893</v>
      </c>
      <c r="C9" s="305" t="s">
        <v>2894</v>
      </c>
      <c r="D9" s="304">
        <v>508</v>
      </c>
      <c r="E9" s="304">
        <v>508</v>
      </c>
    </row>
    <row r="10" spans="1:5" ht="12.75">
      <c r="A10" s="295"/>
      <c r="B10" s="304" t="s">
        <v>2920</v>
      </c>
      <c r="C10" s="305" t="s">
        <v>2895</v>
      </c>
      <c r="D10" s="306" t="s">
        <v>2895</v>
      </c>
      <c r="E10" s="306" t="s">
        <v>2895</v>
      </c>
    </row>
    <row r="11" spans="1:5" ht="12.75">
      <c r="A11" s="293"/>
      <c r="B11" s="304" t="s">
        <v>2925</v>
      </c>
      <c r="C11" s="305" t="s">
        <v>2896</v>
      </c>
      <c r="D11" s="306"/>
      <c r="E11" s="306"/>
    </row>
    <row r="12" spans="1:5" ht="12.75">
      <c r="A12" s="295"/>
      <c r="B12" s="301" t="s">
        <v>2921</v>
      </c>
      <c r="C12" s="302"/>
      <c r="D12" s="303"/>
      <c r="E12" s="303"/>
    </row>
    <row r="13" spans="1:5" ht="12.75">
      <c r="A13" s="295"/>
      <c r="B13" s="301" t="s">
        <v>2891</v>
      </c>
      <c r="C13" s="302" t="s">
        <v>2894</v>
      </c>
      <c r="D13" s="301"/>
      <c r="E13" s="301"/>
    </row>
    <row r="14" spans="1:5" ht="12.75">
      <c r="A14" s="295"/>
      <c r="B14" s="301" t="s">
        <v>2897</v>
      </c>
      <c r="C14" s="302" t="s">
        <v>2894</v>
      </c>
      <c r="D14" s="301"/>
      <c r="E14" s="301"/>
    </row>
    <row r="15" spans="1:5" ht="12.75">
      <c r="A15" s="295"/>
      <c r="B15" s="304" t="s">
        <v>2893</v>
      </c>
      <c r="C15" s="305" t="s">
        <v>2894</v>
      </c>
      <c r="D15" s="304"/>
      <c r="E15" s="304"/>
    </row>
    <row r="16" spans="1:5" ht="12.75">
      <c r="A16" s="295"/>
      <c r="B16" s="304" t="s">
        <v>2927</v>
      </c>
      <c r="C16" s="305"/>
      <c r="D16" s="306"/>
      <c r="E16" s="306"/>
    </row>
    <row r="17" spans="1:5" ht="12.75">
      <c r="A17" s="295"/>
      <c r="B17" s="304" t="s">
        <v>2928</v>
      </c>
      <c r="C17" s="305" t="s">
        <v>2896</v>
      </c>
      <c r="D17" s="306"/>
      <c r="E17" s="306"/>
    </row>
    <row r="18" spans="1:5" ht="12.75">
      <c r="A18" s="295"/>
      <c r="B18" s="301" t="s">
        <v>1058</v>
      </c>
      <c r="C18" s="302"/>
      <c r="D18" s="303"/>
      <c r="E18" s="303"/>
    </row>
    <row r="19" spans="1:5" ht="12.75">
      <c r="A19" s="295"/>
      <c r="B19" s="301" t="s">
        <v>2891</v>
      </c>
      <c r="C19" s="302" t="s">
        <v>2894</v>
      </c>
      <c r="D19" s="301"/>
      <c r="E19" s="301"/>
    </row>
    <row r="20" spans="1:5" ht="12.75">
      <c r="A20" s="295"/>
      <c r="B20" s="301" t="s">
        <v>2897</v>
      </c>
      <c r="C20" s="302" t="s">
        <v>2894</v>
      </c>
      <c r="D20" s="301"/>
      <c r="E20" s="301"/>
    </row>
    <row r="21" spans="1:5" ht="12.75">
      <c r="A21" s="295"/>
      <c r="B21" s="304" t="s">
        <v>2893</v>
      </c>
      <c r="C21" s="305" t="s">
        <v>2894</v>
      </c>
      <c r="D21" s="304"/>
      <c r="E21" s="304"/>
    </row>
    <row r="22" spans="1:5" ht="12.75">
      <c r="A22" s="295"/>
      <c r="B22" s="304" t="s">
        <v>2929</v>
      </c>
      <c r="C22" s="305" t="s">
        <v>2896</v>
      </c>
      <c r="D22" s="306"/>
      <c r="E22" s="306"/>
    </row>
    <row r="23" spans="1:5" ht="12.75">
      <c r="A23" s="295"/>
      <c r="B23" s="301" t="s">
        <v>2926</v>
      </c>
      <c r="C23" s="302"/>
      <c r="D23" s="303"/>
      <c r="E23" s="303"/>
    </row>
    <row r="24" spans="1:5" ht="12.75">
      <c r="A24" s="295"/>
      <c r="B24" s="301" t="s">
        <v>2891</v>
      </c>
      <c r="C24" s="302" t="s">
        <v>2894</v>
      </c>
      <c r="D24" s="301"/>
      <c r="E24" s="301"/>
    </row>
    <row r="25" spans="1:5" ht="12.75">
      <c r="A25" s="295"/>
      <c r="B25" s="301" t="s">
        <v>2897</v>
      </c>
      <c r="C25" s="302" t="s">
        <v>2894</v>
      </c>
      <c r="D25" s="301"/>
      <c r="E25" s="301"/>
    </row>
    <row r="26" spans="1:5" ht="12.75">
      <c r="A26" s="293"/>
      <c r="B26" s="304" t="s">
        <v>2893</v>
      </c>
      <c r="C26" s="305" t="s">
        <v>2894</v>
      </c>
      <c r="D26" s="304"/>
      <c r="E26" s="304"/>
    </row>
    <row r="27" spans="1:5" ht="12.75">
      <c r="A27" s="295"/>
      <c r="B27" s="304" t="s">
        <v>2930</v>
      </c>
      <c r="C27" s="305" t="s">
        <v>2896</v>
      </c>
      <c r="D27" s="306">
        <v>10.963</v>
      </c>
      <c r="E27" s="306">
        <v>9.757</v>
      </c>
    </row>
    <row r="28" spans="1:5" ht="12.75">
      <c r="A28" s="295"/>
      <c r="B28" s="301" t="s">
        <v>2926</v>
      </c>
      <c r="C28" s="302"/>
      <c r="D28" s="303"/>
      <c r="E28" s="303"/>
    </row>
    <row r="29" spans="1:5" ht="12.75">
      <c r="A29" s="295"/>
      <c r="B29" s="301" t="s">
        <v>2891</v>
      </c>
      <c r="C29" s="302" t="s">
        <v>2894</v>
      </c>
      <c r="D29" s="301"/>
      <c r="E29" s="301"/>
    </row>
    <row r="30" spans="1:5" ht="12.75">
      <c r="A30" s="295"/>
      <c r="B30" s="301" t="s">
        <v>2897</v>
      </c>
      <c r="C30" s="302" t="s">
        <v>2894</v>
      </c>
      <c r="D30" s="301">
        <v>14</v>
      </c>
      <c r="E30" s="301">
        <v>14</v>
      </c>
    </row>
    <row r="31" spans="1:5" ht="12.75">
      <c r="A31" s="295"/>
      <c r="B31" s="304" t="s">
        <v>2893</v>
      </c>
      <c r="C31" s="305" t="s">
        <v>2894</v>
      </c>
      <c r="D31" s="304">
        <v>213</v>
      </c>
      <c r="E31" s="304">
        <v>197</v>
      </c>
    </row>
    <row r="32" spans="1:5" ht="12.75">
      <c r="A32" s="293"/>
      <c r="B32" s="304" t="s">
        <v>2931</v>
      </c>
      <c r="C32" s="305" t="s">
        <v>468</v>
      </c>
      <c r="D32" s="306">
        <v>15.337</v>
      </c>
      <c r="E32" s="306">
        <v>16.543</v>
      </c>
    </row>
    <row r="33" spans="1:5" ht="12.75">
      <c r="A33" s="295"/>
      <c r="B33" s="301" t="s">
        <v>2926</v>
      </c>
      <c r="C33" s="302"/>
      <c r="D33" s="303"/>
      <c r="E33" s="303"/>
    </row>
    <row r="34" spans="1:5" ht="12.75">
      <c r="A34" s="295"/>
      <c r="B34" s="301" t="s">
        <v>2891</v>
      </c>
      <c r="C34" s="302" t="s">
        <v>2894</v>
      </c>
      <c r="D34" s="301"/>
      <c r="E34" s="301"/>
    </row>
    <row r="35" spans="1:5" ht="12.75">
      <c r="A35" s="295"/>
      <c r="B35" s="301" t="s">
        <v>2897</v>
      </c>
      <c r="C35" s="302" t="s">
        <v>2894</v>
      </c>
      <c r="D35" s="301"/>
      <c r="E35" s="301"/>
    </row>
    <row r="36" spans="1:5" ht="12.75">
      <c r="A36" s="295"/>
      <c r="B36" s="304" t="s">
        <v>2893</v>
      </c>
      <c r="C36" s="305" t="s">
        <v>2894</v>
      </c>
      <c r="D36" s="304">
        <v>295</v>
      </c>
      <c r="E36" s="304">
        <v>311</v>
      </c>
    </row>
    <row r="37" spans="1:5" ht="12.75">
      <c r="A37" s="295"/>
      <c r="B37" s="304" t="s">
        <v>2932</v>
      </c>
      <c r="C37" s="305"/>
      <c r="D37" s="306"/>
      <c r="E37" s="306"/>
    </row>
    <row r="38" spans="1:5" ht="25.5">
      <c r="A38" s="295"/>
      <c r="B38" s="301" t="s">
        <v>2933</v>
      </c>
      <c r="C38" s="302" t="s">
        <v>2894</v>
      </c>
      <c r="D38" s="303">
        <v>295</v>
      </c>
      <c r="E38" s="303">
        <v>311</v>
      </c>
    </row>
    <row r="39" spans="1:5" ht="12.75">
      <c r="A39" s="295"/>
      <c r="B39" s="301" t="s">
        <v>544</v>
      </c>
      <c r="C39" s="305" t="s">
        <v>2896</v>
      </c>
      <c r="D39" s="301">
        <v>11.2</v>
      </c>
      <c r="E39" s="301">
        <v>12.1</v>
      </c>
    </row>
    <row r="40" spans="1:5" ht="12.75">
      <c r="A40" s="295"/>
      <c r="B40" s="304"/>
      <c r="C40" s="291"/>
      <c r="D40" s="304"/>
      <c r="E40" s="304"/>
    </row>
    <row r="41" spans="1:5" ht="12.75">
      <c r="A41" s="295"/>
      <c r="B41" s="301" t="s">
        <v>542</v>
      </c>
      <c r="C41" s="307" t="s">
        <v>2894</v>
      </c>
      <c r="D41" s="303"/>
      <c r="E41" s="303"/>
    </row>
    <row r="42" spans="1:5" ht="12.75">
      <c r="A42" s="295"/>
      <c r="B42" s="304" t="s">
        <v>543</v>
      </c>
      <c r="C42" s="308" t="s">
        <v>2896</v>
      </c>
      <c r="D42" s="304"/>
      <c r="E42" s="304"/>
    </row>
    <row r="43" spans="1:5" ht="12.75">
      <c r="A43" s="295"/>
      <c r="B43" s="301" t="s">
        <v>545</v>
      </c>
      <c r="C43" s="302"/>
      <c r="D43" s="303"/>
      <c r="E43" s="303"/>
    </row>
    <row r="44" spans="1:5" ht="12.75">
      <c r="A44" s="295"/>
      <c r="B44" s="301" t="s">
        <v>2898</v>
      </c>
      <c r="C44" s="302" t="s">
        <v>2792</v>
      </c>
      <c r="D44" s="301"/>
      <c r="E44" s="301"/>
    </row>
    <row r="45" spans="1:5" ht="12.75">
      <c r="A45" s="295"/>
      <c r="B45" s="301" t="s">
        <v>2899</v>
      </c>
      <c r="C45" s="302" t="s">
        <v>2792</v>
      </c>
      <c r="D45" s="301"/>
      <c r="E45" s="301"/>
    </row>
    <row r="46" spans="1:5" ht="12.75">
      <c r="A46" s="295"/>
      <c r="B46" s="304" t="s">
        <v>2900</v>
      </c>
      <c r="C46" s="305" t="s">
        <v>2792</v>
      </c>
      <c r="D46" s="304"/>
      <c r="E46" s="304"/>
    </row>
    <row r="47" spans="1:5" ht="12.75">
      <c r="A47" s="295"/>
      <c r="B47" s="303" t="s">
        <v>546</v>
      </c>
      <c r="C47" s="309"/>
      <c r="D47" s="303"/>
      <c r="E47" s="303"/>
    </row>
    <row r="48" spans="1:5" ht="12.75">
      <c r="A48" s="295"/>
      <c r="B48" s="301" t="s">
        <v>2897</v>
      </c>
      <c r="C48" s="302" t="s">
        <v>2894</v>
      </c>
      <c r="D48" s="301"/>
      <c r="E48" s="301">
        <v>1</v>
      </c>
    </row>
    <row r="49" spans="1:5" ht="12.75">
      <c r="A49" s="295"/>
      <c r="B49" s="301" t="s">
        <v>2901</v>
      </c>
      <c r="C49" s="302" t="s">
        <v>2894</v>
      </c>
      <c r="D49" s="301"/>
      <c r="E49" s="301">
        <v>1</v>
      </c>
    </row>
    <row r="50" spans="1:5" ht="12.75">
      <c r="A50" s="295"/>
      <c r="B50" s="301" t="s">
        <v>2902</v>
      </c>
      <c r="C50" s="302" t="s">
        <v>2894</v>
      </c>
      <c r="D50" s="301"/>
      <c r="E50" s="301"/>
    </row>
    <row r="51" spans="1:5" ht="12.75">
      <c r="A51" s="295"/>
      <c r="B51" s="304" t="s">
        <v>2900</v>
      </c>
      <c r="C51" s="305" t="s">
        <v>468</v>
      </c>
      <c r="D51" s="304"/>
      <c r="E51" s="304">
        <v>0.468</v>
      </c>
    </row>
    <row r="52" spans="1:5" ht="12.75">
      <c r="A52" s="295"/>
      <c r="B52" s="301" t="s">
        <v>551</v>
      </c>
      <c r="C52" s="302" t="s">
        <v>468</v>
      </c>
      <c r="D52" s="303">
        <v>4.137</v>
      </c>
      <c r="E52" s="303">
        <v>3.975</v>
      </c>
    </row>
    <row r="53" spans="1:5" ht="12.75">
      <c r="A53" s="295"/>
      <c r="B53" s="301" t="s">
        <v>2891</v>
      </c>
      <c r="C53" s="302" t="s">
        <v>2894</v>
      </c>
      <c r="D53" s="301">
        <v>51</v>
      </c>
      <c r="E53" s="301">
        <v>47</v>
      </c>
    </row>
    <row r="54" spans="1:5" ht="12.75">
      <c r="A54" s="295"/>
      <c r="B54" s="301" t="s">
        <v>2892</v>
      </c>
      <c r="C54" s="302" t="s">
        <v>2894</v>
      </c>
      <c r="D54" s="301"/>
      <c r="E54" s="301"/>
    </row>
    <row r="55" spans="1:5" ht="12.75">
      <c r="A55" s="295"/>
      <c r="B55" s="304" t="s">
        <v>2893</v>
      </c>
      <c r="C55" s="302" t="s">
        <v>2894</v>
      </c>
      <c r="D55" s="304">
        <v>4</v>
      </c>
      <c r="E55" s="304">
        <v>4</v>
      </c>
    </row>
    <row r="56" spans="1:5" ht="25.5">
      <c r="A56" s="295"/>
      <c r="B56" s="304" t="s">
        <v>59</v>
      </c>
      <c r="C56" s="305" t="s">
        <v>2924</v>
      </c>
      <c r="D56" s="306">
        <v>19.96</v>
      </c>
      <c r="E56" s="306">
        <v>20.7</v>
      </c>
    </row>
    <row r="57" spans="1:5" ht="12.75">
      <c r="A57" s="295"/>
      <c r="B57" s="304" t="s">
        <v>2903</v>
      </c>
      <c r="C57" s="305" t="s">
        <v>467</v>
      </c>
      <c r="D57" s="306">
        <v>93</v>
      </c>
      <c r="E57" s="306">
        <v>93</v>
      </c>
    </row>
    <row r="58" spans="1:5" ht="26.25" customHeight="1">
      <c r="A58" s="295"/>
      <c r="B58" s="304" t="s">
        <v>2904</v>
      </c>
      <c r="C58" s="305"/>
      <c r="D58" s="306">
        <v>77</v>
      </c>
      <c r="E58" s="306">
        <v>82</v>
      </c>
    </row>
    <row r="59" spans="1:5" ht="12.75">
      <c r="A59" s="295"/>
      <c r="B59" s="301" t="s">
        <v>552</v>
      </c>
      <c r="C59" s="302"/>
      <c r="D59" s="303"/>
      <c r="E59" s="303"/>
    </row>
    <row r="60" spans="1:5" ht="12.75">
      <c r="A60" s="295"/>
      <c r="B60" s="301" t="s">
        <v>2905</v>
      </c>
      <c r="C60" s="302" t="s">
        <v>467</v>
      </c>
      <c r="D60" s="534"/>
      <c r="E60" s="534"/>
    </row>
    <row r="61" spans="1:5" ht="12.75">
      <c r="A61" s="295"/>
      <c r="B61" s="301" t="s">
        <v>2906</v>
      </c>
      <c r="C61" s="302" t="s">
        <v>467</v>
      </c>
      <c r="D61" s="534"/>
      <c r="E61" s="534"/>
    </row>
    <row r="62" spans="1:5" ht="12.75">
      <c r="A62" s="295"/>
      <c r="B62" s="301" t="s">
        <v>2907</v>
      </c>
      <c r="C62" s="302" t="s">
        <v>467</v>
      </c>
      <c r="D62" s="534"/>
      <c r="E62" s="534"/>
    </row>
    <row r="63" spans="1:5" ht="12.75">
      <c r="A63" s="295"/>
      <c r="B63" s="304" t="s">
        <v>2908</v>
      </c>
      <c r="C63" s="305" t="s">
        <v>467</v>
      </c>
      <c r="D63" s="535"/>
      <c r="E63" s="535"/>
    </row>
    <row r="64" spans="1:5" ht="12.75">
      <c r="A64" s="295"/>
      <c r="B64" s="301" t="s">
        <v>553</v>
      </c>
      <c r="C64" s="302"/>
      <c r="D64" s="303"/>
      <c r="E64" s="303"/>
    </row>
    <row r="65" spans="1:5" ht="12.75">
      <c r="A65" s="295"/>
      <c r="B65" s="301" t="s">
        <v>2905</v>
      </c>
      <c r="C65" s="302" t="s">
        <v>467</v>
      </c>
      <c r="D65" s="301">
        <v>83</v>
      </c>
      <c r="E65" s="301">
        <v>83</v>
      </c>
    </row>
    <row r="66" spans="1:5" ht="12.75">
      <c r="A66" s="295"/>
      <c r="B66" s="301" t="s">
        <v>2906</v>
      </c>
      <c r="C66" s="302" t="s">
        <v>467</v>
      </c>
      <c r="D66" s="301">
        <v>61</v>
      </c>
      <c r="E66" s="301">
        <v>80</v>
      </c>
    </row>
    <row r="67" spans="1:5" ht="12.75">
      <c r="A67" s="295"/>
      <c r="B67" s="301" t="s">
        <v>2907</v>
      </c>
      <c r="C67" s="302" t="s">
        <v>467</v>
      </c>
      <c r="D67" s="301">
        <v>83</v>
      </c>
      <c r="E67" s="301">
        <v>83</v>
      </c>
    </row>
    <row r="68" spans="1:5" ht="12.75">
      <c r="A68" s="295"/>
      <c r="B68" s="304" t="s">
        <v>2908</v>
      </c>
      <c r="C68" s="305" t="s">
        <v>467</v>
      </c>
      <c r="D68" s="304">
        <v>81</v>
      </c>
      <c r="E68" s="304">
        <v>81</v>
      </c>
    </row>
    <row r="69" spans="1:5" ht="12.75">
      <c r="A69" s="295"/>
      <c r="B69" s="304" t="s">
        <v>554</v>
      </c>
      <c r="C69" s="305" t="s">
        <v>2987</v>
      </c>
      <c r="D69" s="306"/>
      <c r="E69" s="306"/>
    </row>
    <row r="70" spans="1:5" ht="12.75">
      <c r="A70" s="295"/>
      <c r="B70" s="548" t="s">
        <v>2909</v>
      </c>
      <c r="C70" s="308" t="s">
        <v>2894</v>
      </c>
      <c r="D70" s="548"/>
      <c r="E70" s="548"/>
    </row>
    <row r="71" spans="1:5" ht="12.75">
      <c r="A71" s="295"/>
      <c r="B71" s="549"/>
      <c r="C71" s="305" t="s">
        <v>2910</v>
      </c>
      <c r="D71" s="549"/>
      <c r="E71" s="549"/>
    </row>
    <row r="72" spans="1:5" ht="12.75">
      <c r="A72" s="295"/>
      <c r="B72" s="301" t="s">
        <v>2911</v>
      </c>
      <c r="C72" s="308" t="s">
        <v>2987</v>
      </c>
      <c r="D72" s="548" t="s">
        <v>1739</v>
      </c>
      <c r="E72" s="548" t="s">
        <v>1740</v>
      </c>
    </row>
    <row r="73" spans="1:5" ht="12.75">
      <c r="A73" s="295"/>
      <c r="B73" s="304" t="s">
        <v>550</v>
      </c>
      <c r="C73" s="308" t="s">
        <v>2894</v>
      </c>
      <c r="D73" s="549"/>
      <c r="E73" s="549"/>
    </row>
    <row r="74" spans="1:5" ht="12.75" customHeight="1">
      <c r="A74" s="295"/>
      <c r="B74" s="548" t="s">
        <v>2909</v>
      </c>
      <c r="C74" s="308" t="s">
        <v>2894</v>
      </c>
      <c r="D74" s="548" t="s">
        <v>1741</v>
      </c>
      <c r="E74" s="548" t="s">
        <v>1742</v>
      </c>
    </row>
    <row r="75" spans="1:5" ht="12.75" customHeight="1">
      <c r="A75" s="295"/>
      <c r="B75" s="549"/>
      <c r="C75" s="305" t="s">
        <v>2910</v>
      </c>
      <c r="D75" s="549"/>
      <c r="E75" s="549"/>
    </row>
    <row r="76" spans="1:5" ht="12.75">
      <c r="A76" s="295"/>
      <c r="B76" s="301" t="s">
        <v>2912</v>
      </c>
      <c r="C76" s="308" t="s">
        <v>2914</v>
      </c>
      <c r="D76" s="548"/>
      <c r="E76" s="548"/>
    </row>
    <row r="77" spans="1:5" ht="12.75">
      <c r="A77" s="295"/>
      <c r="B77" s="304" t="s">
        <v>2913</v>
      </c>
      <c r="C77" s="302" t="s">
        <v>2894</v>
      </c>
      <c r="D77" s="549"/>
      <c r="E77" s="549"/>
    </row>
    <row r="78" spans="1:5" ht="12.75">
      <c r="A78" s="295"/>
      <c r="B78" s="304" t="s">
        <v>547</v>
      </c>
      <c r="C78" s="305"/>
      <c r="D78" s="306"/>
      <c r="E78" s="306"/>
    </row>
    <row r="79" spans="1:5" ht="12.75">
      <c r="A79" s="295"/>
      <c r="B79" s="304" t="s">
        <v>2905</v>
      </c>
      <c r="C79" s="305" t="s">
        <v>467</v>
      </c>
      <c r="D79" s="306">
        <v>100</v>
      </c>
      <c r="E79" s="306">
        <v>100</v>
      </c>
    </row>
    <row r="80" spans="1:5" ht="12.75">
      <c r="A80" s="295"/>
      <c r="B80" s="304" t="s">
        <v>2906</v>
      </c>
      <c r="C80" s="305" t="s">
        <v>467</v>
      </c>
      <c r="D80" s="306">
        <v>40</v>
      </c>
      <c r="E80" s="306">
        <v>40</v>
      </c>
    </row>
    <row r="81" spans="1:5" ht="12.75">
      <c r="A81" s="295"/>
      <c r="B81" s="304" t="s">
        <v>2915</v>
      </c>
      <c r="C81" s="305" t="s">
        <v>467</v>
      </c>
      <c r="D81" s="306">
        <v>40</v>
      </c>
      <c r="E81" s="306">
        <v>40</v>
      </c>
    </row>
    <row r="82" spans="2:5" ht="12.75">
      <c r="B82" s="304" t="s">
        <v>2916</v>
      </c>
      <c r="C82" s="305" t="s">
        <v>467</v>
      </c>
      <c r="D82" s="306">
        <v>100</v>
      </c>
      <c r="E82" s="306">
        <v>100</v>
      </c>
    </row>
    <row r="83" spans="2:5" ht="12.75">
      <c r="B83" s="304" t="s">
        <v>2917</v>
      </c>
      <c r="C83" s="305" t="s">
        <v>467</v>
      </c>
      <c r="D83" s="306"/>
      <c r="E83" s="306"/>
    </row>
    <row r="84" spans="2:5" ht="12.75">
      <c r="B84" s="304" t="s">
        <v>2918</v>
      </c>
      <c r="C84" s="305" t="s">
        <v>467</v>
      </c>
      <c r="D84" s="306">
        <v>80</v>
      </c>
      <c r="E84" s="306">
        <v>60</v>
      </c>
    </row>
    <row r="85" spans="2:5" ht="25.5">
      <c r="B85" s="304" t="s">
        <v>548</v>
      </c>
      <c r="C85" s="305" t="s">
        <v>467</v>
      </c>
      <c r="D85" s="300"/>
      <c r="E85" s="300"/>
    </row>
    <row r="86" spans="2:5" ht="25.5">
      <c r="B86" s="304" t="s">
        <v>549</v>
      </c>
      <c r="C86" s="305" t="s">
        <v>2919</v>
      </c>
      <c r="D86" s="306"/>
      <c r="E86" s="306"/>
    </row>
  </sheetData>
  <sheetProtection/>
  <mergeCells count="14">
    <mergeCell ref="B3:B4"/>
    <mergeCell ref="D3:D4"/>
    <mergeCell ref="E3:E4"/>
    <mergeCell ref="C3:C4"/>
    <mergeCell ref="B70:B71"/>
    <mergeCell ref="D70:D71"/>
    <mergeCell ref="E70:E71"/>
    <mergeCell ref="D72:D73"/>
    <mergeCell ref="E72:E73"/>
    <mergeCell ref="B74:B75"/>
    <mergeCell ref="D74:D75"/>
    <mergeCell ref="E74:E75"/>
    <mergeCell ref="D76:D77"/>
    <mergeCell ref="E76:E77"/>
  </mergeCells>
  <dataValidations count="1">
    <dataValidation type="decimal" operator="greaterThan" allowBlank="1" showInputMessage="1" showErrorMessage="1" errorTitle="Ошибка" error="Введите правильное значение." sqref="F20">
      <formula1>0</formula1>
    </dataValidation>
  </dataValidations>
  <hyperlinks>
    <hyperlink ref="A1" location="Оглавление!C17" display="Оглавление!C17"/>
  </hyperlink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6"/>
  <dimension ref="A1:E83"/>
  <sheetViews>
    <sheetView workbookViewId="0" topLeftCell="A1">
      <selection activeCell="A2" sqref="A2"/>
    </sheetView>
  </sheetViews>
  <sheetFormatPr defaultColWidth="9.00390625" defaultRowHeight="12.75"/>
  <cols>
    <col min="2" max="2" width="48.25390625" style="0" customWidth="1"/>
    <col min="3" max="3" width="8.75390625" style="0" customWidth="1"/>
    <col min="4" max="5" width="12.25390625" style="0" customWidth="1"/>
  </cols>
  <sheetData>
    <row r="1" ht="12.75">
      <c r="A1" s="22" t="s">
        <v>750</v>
      </c>
    </row>
    <row r="2" spans="1:5" ht="12.75">
      <c r="A2" s="23"/>
      <c r="D2" s="24"/>
      <c r="E2" s="24"/>
    </row>
    <row r="3" spans="1:5" ht="12.75">
      <c r="A3" s="85"/>
      <c r="B3" s="547" t="s">
        <v>1774</v>
      </c>
      <c r="C3" s="547" t="s">
        <v>1483</v>
      </c>
      <c r="D3" s="576" t="s">
        <v>21</v>
      </c>
      <c r="E3" s="576" t="s">
        <v>754</v>
      </c>
    </row>
    <row r="4" spans="1:5" ht="21" customHeight="1">
      <c r="A4" s="85"/>
      <c r="B4" s="547"/>
      <c r="C4" s="547"/>
      <c r="D4" s="576"/>
      <c r="E4" s="576"/>
    </row>
    <row r="5" spans="1:5" ht="12.75" customHeight="1">
      <c r="A5" s="23"/>
      <c r="B5" s="90" t="s">
        <v>1775</v>
      </c>
      <c r="C5" s="89" t="s">
        <v>2079</v>
      </c>
      <c r="D5" s="210" t="s">
        <v>908</v>
      </c>
      <c r="E5" s="210" t="s">
        <v>1083</v>
      </c>
    </row>
    <row r="6" spans="1:5" ht="12.75">
      <c r="A6" s="2"/>
      <c r="B6" s="79" t="s">
        <v>1694</v>
      </c>
      <c r="C6" s="9"/>
      <c r="D6" s="204"/>
      <c r="E6" s="204"/>
    </row>
    <row r="7" spans="1:5" ht="12.75">
      <c r="A7" s="23"/>
      <c r="B7" s="93" t="s">
        <v>1776</v>
      </c>
      <c r="C7" s="89" t="s">
        <v>2483</v>
      </c>
      <c r="D7" s="210" t="s">
        <v>909</v>
      </c>
      <c r="E7" s="210" t="s">
        <v>1084</v>
      </c>
    </row>
    <row r="8" spans="1:5" ht="12.75">
      <c r="A8" s="23"/>
      <c r="B8" s="93" t="s">
        <v>1777</v>
      </c>
      <c r="C8" s="89" t="s">
        <v>2483</v>
      </c>
      <c r="D8" s="210" t="s">
        <v>910</v>
      </c>
      <c r="E8" s="210" t="s">
        <v>1085</v>
      </c>
    </row>
    <row r="9" spans="1:5" ht="12.75">
      <c r="A9" s="23"/>
      <c r="B9" s="88" t="s">
        <v>2045</v>
      </c>
      <c r="C9" s="95"/>
      <c r="D9" s="217"/>
      <c r="E9" s="217"/>
    </row>
    <row r="10" spans="1:5" ht="21.75">
      <c r="A10" s="23"/>
      <c r="B10" s="93" t="s">
        <v>1778</v>
      </c>
      <c r="C10" s="91" t="s">
        <v>2079</v>
      </c>
      <c r="D10" s="210" t="s">
        <v>911</v>
      </c>
      <c r="E10" s="210" t="s">
        <v>1086</v>
      </c>
    </row>
    <row r="11" spans="1:5" ht="12.75">
      <c r="A11" s="2"/>
      <c r="B11" s="80" t="s">
        <v>1694</v>
      </c>
      <c r="C11" s="9"/>
      <c r="D11" s="204"/>
      <c r="E11" s="204"/>
    </row>
    <row r="12" spans="1:5" ht="12.75">
      <c r="A12" s="23"/>
      <c r="B12" s="92" t="s">
        <v>1776</v>
      </c>
      <c r="C12" s="89" t="s">
        <v>2483</v>
      </c>
      <c r="D12" s="210" t="s">
        <v>912</v>
      </c>
      <c r="E12" s="210" t="s">
        <v>1087</v>
      </c>
    </row>
    <row r="13" spans="1:5" ht="12.75">
      <c r="A13" s="23"/>
      <c r="B13" s="92" t="s">
        <v>1777</v>
      </c>
      <c r="C13" s="89" t="s">
        <v>2483</v>
      </c>
      <c r="D13" s="210" t="s">
        <v>2949</v>
      </c>
      <c r="E13" s="210" t="s">
        <v>1088</v>
      </c>
    </row>
    <row r="14" spans="1:5" ht="12.75" customHeight="1">
      <c r="A14" s="23"/>
      <c r="B14" s="88" t="s">
        <v>1779</v>
      </c>
      <c r="C14" s="89" t="s">
        <v>2079</v>
      </c>
      <c r="D14" s="210" t="s">
        <v>2950</v>
      </c>
      <c r="E14" s="210" t="s">
        <v>1089</v>
      </c>
    </row>
    <row r="15" spans="1:5" ht="12.75">
      <c r="A15" s="23"/>
      <c r="B15" s="93" t="s">
        <v>1776</v>
      </c>
      <c r="C15" s="89" t="s">
        <v>2483</v>
      </c>
      <c r="D15" s="210" t="s">
        <v>2951</v>
      </c>
      <c r="E15" s="210" t="s">
        <v>1090</v>
      </c>
    </row>
    <row r="16" spans="1:5" ht="12.75">
      <c r="A16" s="23"/>
      <c r="B16" s="93" t="s">
        <v>1777</v>
      </c>
      <c r="C16" s="89" t="s">
        <v>2483</v>
      </c>
      <c r="D16" s="210" t="s">
        <v>2952</v>
      </c>
      <c r="E16" s="210" t="s">
        <v>1091</v>
      </c>
    </row>
    <row r="17" spans="2:5" ht="12.75" customHeight="1">
      <c r="B17" s="88" t="s">
        <v>1876</v>
      </c>
      <c r="C17" s="89" t="s">
        <v>2079</v>
      </c>
      <c r="D17" s="210" t="s">
        <v>2953</v>
      </c>
      <c r="E17" s="210" t="s">
        <v>1092</v>
      </c>
    </row>
    <row r="18" spans="2:5" ht="12.75">
      <c r="B18" s="93" t="s">
        <v>1776</v>
      </c>
      <c r="C18" s="89" t="s">
        <v>2483</v>
      </c>
      <c r="D18" s="210" t="s">
        <v>3207</v>
      </c>
      <c r="E18" s="210" t="s">
        <v>1093</v>
      </c>
    </row>
    <row r="19" spans="2:5" ht="12.75">
      <c r="B19" s="93" t="s">
        <v>1777</v>
      </c>
      <c r="C19" s="89" t="s">
        <v>2483</v>
      </c>
      <c r="D19" s="210" t="s">
        <v>3208</v>
      </c>
      <c r="E19" s="210" t="s">
        <v>1094</v>
      </c>
    </row>
    <row r="20" spans="2:5" ht="21.75">
      <c r="B20" s="88" t="s">
        <v>1877</v>
      </c>
      <c r="C20" s="89" t="s">
        <v>2079</v>
      </c>
      <c r="D20" s="210" t="s">
        <v>3209</v>
      </c>
      <c r="E20" s="210" t="s">
        <v>1095</v>
      </c>
    </row>
    <row r="21" spans="2:5" ht="12.75">
      <c r="B21" s="93" t="s">
        <v>1776</v>
      </c>
      <c r="C21" s="89" t="s">
        <v>2483</v>
      </c>
      <c r="D21" s="210" t="s">
        <v>3210</v>
      </c>
      <c r="E21" s="210" t="s">
        <v>1096</v>
      </c>
    </row>
    <row r="22" spans="2:5" ht="12.75">
      <c r="B22" s="93" t="s">
        <v>1777</v>
      </c>
      <c r="C22" s="89" t="s">
        <v>2483</v>
      </c>
      <c r="D22" s="210" t="s">
        <v>3211</v>
      </c>
      <c r="E22" s="210" t="s">
        <v>1097</v>
      </c>
    </row>
    <row r="23" spans="2:5" ht="12.75" customHeight="1">
      <c r="B23" s="90" t="s">
        <v>3691</v>
      </c>
      <c r="C23" s="89" t="s">
        <v>2079</v>
      </c>
      <c r="D23" s="210" t="s">
        <v>3212</v>
      </c>
      <c r="E23" s="210" t="s">
        <v>1098</v>
      </c>
    </row>
    <row r="24" spans="2:5" ht="12.75">
      <c r="B24" s="88" t="s">
        <v>1776</v>
      </c>
      <c r="C24" s="89" t="s">
        <v>2483</v>
      </c>
      <c r="D24" s="210" t="s">
        <v>3213</v>
      </c>
      <c r="E24" s="210" t="s">
        <v>1099</v>
      </c>
    </row>
    <row r="25" spans="2:5" ht="12.75">
      <c r="B25" s="88" t="s">
        <v>1777</v>
      </c>
      <c r="C25" s="89" t="s">
        <v>2483</v>
      </c>
      <c r="D25" s="210" t="s">
        <v>3214</v>
      </c>
      <c r="E25" s="210" t="s">
        <v>3268</v>
      </c>
    </row>
    <row r="26" spans="2:5" ht="12.75">
      <c r="B26" s="79" t="s">
        <v>1912</v>
      </c>
      <c r="C26" s="9"/>
      <c r="D26" s="204"/>
      <c r="E26" s="204"/>
    </row>
    <row r="27" spans="2:5" ht="12.75" customHeight="1">
      <c r="B27" s="93" t="s">
        <v>3692</v>
      </c>
      <c r="C27" s="89" t="s">
        <v>2079</v>
      </c>
      <c r="D27" s="210" t="s">
        <v>3215</v>
      </c>
      <c r="E27" s="210" t="s">
        <v>3269</v>
      </c>
    </row>
    <row r="28" spans="2:5" ht="12.75">
      <c r="B28" s="92" t="s">
        <v>3693</v>
      </c>
      <c r="C28" s="89" t="s">
        <v>2483</v>
      </c>
      <c r="D28" s="210" t="s">
        <v>3216</v>
      </c>
      <c r="E28" s="210" t="s">
        <v>3270</v>
      </c>
    </row>
    <row r="29" spans="2:5" ht="12.75" customHeight="1">
      <c r="B29" s="90" t="s">
        <v>3694</v>
      </c>
      <c r="C29" s="89" t="s">
        <v>2079</v>
      </c>
      <c r="D29" s="210" t="s">
        <v>3217</v>
      </c>
      <c r="E29" s="210" t="s">
        <v>3271</v>
      </c>
    </row>
    <row r="30" spans="2:5" ht="12.75">
      <c r="B30" s="88" t="s">
        <v>1776</v>
      </c>
      <c r="C30" s="89" t="s">
        <v>2483</v>
      </c>
      <c r="D30" s="210" t="s">
        <v>3218</v>
      </c>
      <c r="E30" s="210" t="s">
        <v>3272</v>
      </c>
    </row>
    <row r="31" spans="2:5" ht="12.75">
      <c r="B31" s="88" t="s">
        <v>1777</v>
      </c>
      <c r="C31" s="89" t="s">
        <v>2483</v>
      </c>
      <c r="D31" s="210" t="s">
        <v>3219</v>
      </c>
      <c r="E31" s="210" t="s">
        <v>3273</v>
      </c>
    </row>
    <row r="32" spans="2:5" ht="12.75">
      <c r="B32" s="79" t="s">
        <v>1912</v>
      </c>
      <c r="C32" s="9"/>
      <c r="D32" s="204"/>
      <c r="E32" s="204"/>
    </row>
    <row r="33" spans="2:5" ht="32.25">
      <c r="B33" s="88" t="s">
        <v>469</v>
      </c>
      <c r="C33" s="91" t="s">
        <v>2079</v>
      </c>
      <c r="D33" s="210" t="s">
        <v>3220</v>
      </c>
      <c r="E33" s="210" t="s">
        <v>3274</v>
      </c>
    </row>
    <row r="34" spans="2:5" ht="12.75">
      <c r="B34" s="88" t="s">
        <v>3693</v>
      </c>
      <c r="C34" s="89" t="s">
        <v>2483</v>
      </c>
      <c r="D34" s="217" t="s">
        <v>3221</v>
      </c>
      <c r="E34" s="217" t="s">
        <v>3275</v>
      </c>
    </row>
    <row r="35" spans="2:5" ht="12.75" customHeight="1">
      <c r="B35" s="88" t="s">
        <v>2080</v>
      </c>
      <c r="C35" s="89" t="s">
        <v>2079</v>
      </c>
      <c r="D35" s="210" t="s">
        <v>3222</v>
      </c>
      <c r="E35" s="210" t="s">
        <v>3276</v>
      </c>
    </row>
    <row r="36" spans="2:5" ht="12.75">
      <c r="B36" s="92" t="s">
        <v>2083</v>
      </c>
      <c r="C36" s="89" t="s">
        <v>2483</v>
      </c>
      <c r="D36" s="210" t="s">
        <v>3223</v>
      </c>
      <c r="E36" s="210" t="s">
        <v>3277</v>
      </c>
    </row>
    <row r="37" spans="2:5" ht="12.75" customHeight="1">
      <c r="B37" s="88" t="s">
        <v>2144</v>
      </c>
      <c r="C37" s="89" t="s">
        <v>2079</v>
      </c>
      <c r="D37" s="210" t="s">
        <v>3224</v>
      </c>
      <c r="E37" s="210" t="s">
        <v>3278</v>
      </c>
    </row>
    <row r="38" spans="2:5" ht="12.75">
      <c r="B38" s="93" t="s">
        <v>2081</v>
      </c>
      <c r="C38" s="89" t="s">
        <v>2483</v>
      </c>
      <c r="D38" s="210" t="s">
        <v>3225</v>
      </c>
      <c r="E38" s="210" t="s">
        <v>3279</v>
      </c>
    </row>
    <row r="39" spans="2:5" ht="12.75">
      <c r="B39" s="93" t="s">
        <v>1777</v>
      </c>
      <c r="C39" s="89" t="s">
        <v>2483</v>
      </c>
      <c r="D39" s="210" t="s">
        <v>3226</v>
      </c>
      <c r="E39" s="210" t="s">
        <v>3280</v>
      </c>
    </row>
    <row r="40" spans="2:5" ht="21.75">
      <c r="B40" s="88" t="s">
        <v>470</v>
      </c>
      <c r="C40" s="91" t="s">
        <v>2079</v>
      </c>
      <c r="D40" s="210" t="s">
        <v>3227</v>
      </c>
      <c r="E40" s="210" t="s">
        <v>3281</v>
      </c>
    </row>
    <row r="41" spans="2:5" ht="12.75">
      <c r="B41" s="93" t="s">
        <v>1776</v>
      </c>
      <c r="C41" s="89" t="s">
        <v>2483</v>
      </c>
      <c r="D41" s="210" t="s">
        <v>3228</v>
      </c>
      <c r="E41" s="210" t="s">
        <v>3282</v>
      </c>
    </row>
    <row r="42" spans="2:5" ht="12.75">
      <c r="B42" s="93" t="s">
        <v>1777</v>
      </c>
      <c r="C42" s="89" t="s">
        <v>2483</v>
      </c>
      <c r="D42" s="210" t="s">
        <v>3229</v>
      </c>
      <c r="E42" s="210" t="s">
        <v>3283</v>
      </c>
    </row>
    <row r="43" spans="2:5" ht="21.75">
      <c r="B43" s="90" t="s">
        <v>2778</v>
      </c>
      <c r="C43" s="89" t="s">
        <v>2082</v>
      </c>
      <c r="D43" s="210" t="s">
        <v>3230</v>
      </c>
      <c r="E43" s="210" t="s">
        <v>3284</v>
      </c>
    </row>
    <row r="44" spans="2:5" ht="21.75">
      <c r="B44" s="90" t="s">
        <v>2068</v>
      </c>
      <c r="C44" s="89" t="s">
        <v>2082</v>
      </c>
      <c r="D44" s="210" t="s">
        <v>3231</v>
      </c>
      <c r="E44" s="210" t="s">
        <v>3285</v>
      </c>
    </row>
    <row r="45" spans="2:5" ht="12.75">
      <c r="B45" s="96" t="s">
        <v>2131</v>
      </c>
      <c r="C45" s="89" t="s">
        <v>2082</v>
      </c>
      <c r="D45" s="210" t="s">
        <v>3232</v>
      </c>
      <c r="E45" s="210" t="s">
        <v>3286</v>
      </c>
    </row>
    <row r="46" spans="2:5" ht="12.75">
      <c r="B46" s="97" t="s">
        <v>2779</v>
      </c>
      <c r="C46" s="89" t="s">
        <v>2483</v>
      </c>
      <c r="D46" s="210" t="s">
        <v>3233</v>
      </c>
      <c r="E46" s="210" t="s">
        <v>3287</v>
      </c>
    </row>
    <row r="47" spans="2:5" ht="12.75">
      <c r="B47" s="615" t="s">
        <v>755</v>
      </c>
      <c r="C47" s="89" t="s">
        <v>2483</v>
      </c>
      <c r="D47" s="210" t="s">
        <v>3234</v>
      </c>
      <c r="E47" s="210" t="s">
        <v>3288</v>
      </c>
    </row>
    <row r="48" spans="2:5" ht="12.75">
      <c r="B48" s="614"/>
      <c r="C48" s="89" t="s">
        <v>2482</v>
      </c>
      <c r="D48" s="210" t="s">
        <v>3235</v>
      </c>
      <c r="E48" s="210" t="s">
        <v>3289</v>
      </c>
    </row>
    <row r="49" spans="2:5" ht="12.75">
      <c r="B49" s="96" t="s">
        <v>2959</v>
      </c>
      <c r="C49" s="89" t="s">
        <v>2082</v>
      </c>
      <c r="D49" s="210" t="s">
        <v>3236</v>
      </c>
      <c r="E49" s="210" t="s">
        <v>3290</v>
      </c>
    </row>
    <row r="50" spans="2:5" ht="12.75">
      <c r="B50" s="88" t="s">
        <v>72</v>
      </c>
      <c r="C50" s="89" t="s">
        <v>2483</v>
      </c>
      <c r="D50" s="210" t="s">
        <v>3237</v>
      </c>
      <c r="E50" s="210" t="s">
        <v>3291</v>
      </c>
    </row>
    <row r="51" spans="2:5" ht="12.75">
      <c r="B51" s="613" t="s">
        <v>755</v>
      </c>
      <c r="C51" s="89" t="s">
        <v>2483</v>
      </c>
      <c r="D51" s="210" t="s">
        <v>3238</v>
      </c>
      <c r="E51" s="210" t="s">
        <v>3292</v>
      </c>
    </row>
    <row r="52" spans="2:5" ht="12.75">
      <c r="B52" s="614"/>
      <c r="C52" s="89" t="s">
        <v>2482</v>
      </c>
      <c r="D52" s="210" t="s">
        <v>3239</v>
      </c>
      <c r="E52" s="210" t="s">
        <v>3293</v>
      </c>
    </row>
    <row r="53" spans="2:5" ht="12.75" customHeight="1">
      <c r="B53" s="611" t="s">
        <v>2132</v>
      </c>
      <c r="C53" s="89" t="s">
        <v>2079</v>
      </c>
      <c r="D53" s="210" t="s">
        <v>3240</v>
      </c>
      <c r="E53" s="210" t="s">
        <v>3294</v>
      </c>
    </row>
    <row r="54" spans="2:5" ht="12.75">
      <c r="B54" s="612"/>
      <c r="C54" s="89" t="s">
        <v>2483</v>
      </c>
      <c r="D54" s="210" t="s">
        <v>3241</v>
      </c>
      <c r="E54" s="210" t="s">
        <v>3295</v>
      </c>
    </row>
    <row r="55" spans="2:5" ht="21.75">
      <c r="B55" s="90" t="s">
        <v>2069</v>
      </c>
      <c r="C55" s="91" t="s">
        <v>2482</v>
      </c>
      <c r="D55" s="210" t="s">
        <v>3242</v>
      </c>
      <c r="E55" s="210" t="s">
        <v>3296</v>
      </c>
    </row>
    <row r="56" spans="2:5" ht="21.75">
      <c r="B56" s="90" t="s">
        <v>2133</v>
      </c>
      <c r="C56" s="91" t="s">
        <v>2800</v>
      </c>
      <c r="D56" s="210" t="s">
        <v>3243</v>
      </c>
      <c r="E56" s="210" t="s">
        <v>3297</v>
      </c>
    </row>
    <row r="57" spans="2:5" ht="21.75">
      <c r="B57" s="90" t="s">
        <v>2170</v>
      </c>
      <c r="C57" s="91" t="s">
        <v>2800</v>
      </c>
      <c r="D57" s="210" t="s">
        <v>3244</v>
      </c>
      <c r="E57" s="210" t="s">
        <v>3298</v>
      </c>
    </row>
    <row r="58" spans="2:5" ht="12.75">
      <c r="B58" s="88" t="s">
        <v>2070</v>
      </c>
      <c r="C58" s="89" t="s">
        <v>2800</v>
      </c>
      <c r="D58" s="210" t="s">
        <v>3245</v>
      </c>
      <c r="E58" s="210" t="s">
        <v>3299</v>
      </c>
    </row>
    <row r="59" spans="2:5" ht="12.75">
      <c r="B59" s="92" t="s">
        <v>2071</v>
      </c>
      <c r="C59" s="89" t="s">
        <v>2800</v>
      </c>
      <c r="D59" s="210" t="s">
        <v>3246</v>
      </c>
      <c r="E59" s="210" t="s">
        <v>3300</v>
      </c>
    </row>
    <row r="60" spans="2:5" ht="12.75">
      <c r="B60" s="88" t="s">
        <v>756</v>
      </c>
      <c r="C60" s="89" t="s">
        <v>2800</v>
      </c>
      <c r="D60" s="210" t="s">
        <v>3247</v>
      </c>
      <c r="E60" s="210" t="s">
        <v>3301</v>
      </c>
    </row>
    <row r="61" spans="2:5" ht="12.75">
      <c r="B61" s="93" t="s">
        <v>2071</v>
      </c>
      <c r="C61" s="89" t="s">
        <v>2800</v>
      </c>
      <c r="D61" s="210" t="s">
        <v>3248</v>
      </c>
      <c r="E61" s="210" t="s">
        <v>3302</v>
      </c>
    </row>
    <row r="62" spans="2:5" ht="12.75">
      <c r="B62" s="88" t="s">
        <v>2072</v>
      </c>
      <c r="C62" s="89" t="s">
        <v>2800</v>
      </c>
      <c r="D62" s="210" t="s">
        <v>3249</v>
      </c>
      <c r="E62" s="210" t="s">
        <v>3303</v>
      </c>
    </row>
    <row r="63" spans="2:5" ht="12.75">
      <c r="B63" s="93" t="s">
        <v>2071</v>
      </c>
      <c r="C63" s="89" t="s">
        <v>2800</v>
      </c>
      <c r="D63" s="210" t="s">
        <v>3250</v>
      </c>
      <c r="E63" s="210" t="s">
        <v>3304</v>
      </c>
    </row>
    <row r="64" spans="2:5" ht="12.75">
      <c r="B64" s="88" t="s">
        <v>2073</v>
      </c>
      <c r="C64" s="89" t="s">
        <v>2800</v>
      </c>
      <c r="D64" s="210" t="s">
        <v>3251</v>
      </c>
      <c r="E64" s="210" t="s">
        <v>3305</v>
      </c>
    </row>
    <row r="65" spans="2:5" ht="12.75">
      <c r="B65" s="93" t="s">
        <v>2071</v>
      </c>
      <c r="C65" s="89" t="s">
        <v>2800</v>
      </c>
      <c r="D65" s="210" t="s">
        <v>3252</v>
      </c>
      <c r="E65" s="210" t="s">
        <v>3306</v>
      </c>
    </row>
    <row r="66" spans="2:5" ht="12.75">
      <c r="B66" s="88" t="s">
        <v>2074</v>
      </c>
      <c r="C66" s="89" t="s">
        <v>2800</v>
      </c>
      <c r="D66" s="210" t="s">
        <v>3253</v>
      </c>
      <c r="E66" s="210" t="s">
        <v>3307</v>
      </c>
    </row>
    <row r="67" spans="2:5" ht="12.75">
      <c r="B67" s="93" t="s">
        <v>2071</v>
      </c>
      <c r="C67" s="89" t="s">
        <v>2800</v>
      </c>
      <c r="D67" s="210" t="s">
        <v>3254</v>
      </c>
      <c r="E67" s="210" t="s">
        <v>3308</v>
      </c>
    </row>
    <row r="68" spans="2:5" ht="12.75">
      <c r="B68" s="88" t="s">
        <v>2075</v>
      </c>
      <c r="C68" s="89" t="s">
        <v>2800</v>
      </c>
      <c r="D68" s="210" t="s">
        <v>3255</v>
      </c>
      <c r="E68" s="210" t="s">
        <v>3309</v>
      </c>
    </row>
    <row r="69" spans="2:5" ht="12.75">
      <c r="B69" s="93" t="s">
        <v>2071</v>
      </c>
      <c r="C69" s="89" t="s">
        <v>2800</v>
      </c>
      <c r="D69" s="210" t="s">
        <v>3256</v>
      </c>
      <c r="E69" s="210" t="s">
        <v>3310</v>
      </c>
    </row>
    <row r="70" spans="2:5" ht="12.75">
      <c r="B70" s="88" t="s">
        <v>2076</v>
      </c>
      <c r="C70" s="89" t="s">
        <v>2800</v>
      </c>
      <c r="D70" s="210" t="s">
        <v>1069</v>
      </c>
      <c r="E70" s="210" t="s">
        <v>3311</v>
      </c>
    </row>
    <row r="71" spans="2:5" ht="12.75">
      <c r="B71" s="93" t="s">
        <v>2071</v>
      </c>
      <c r="C71" s="89" t="s">
        <v>2800</v>
      </c>
      <c r="D71" s="210" t="s">
        <v>1070</v>
      </c>
      <c r="E71" s="210" t="s">
        <v>3312</v>
      </c>
    </row>
    <row r="72" spans="2:5" ht="21.75">
      <c r="B72" s="94" t="s">
        <v>1191</v>
      </c>
      <c r="C72" s="89" t="s">
        <v>2800</v>
      </c>
      <c r="D72" s="210" t="s">
        <v>1071</v>
      </c>
      <c r="E72" s="210" t="s">
        <v>3313</v>
      </c>
    </row>
    <row r="73" spans="2:5" ht="12.75">
      <c r="B73" s="94" t="s">
        <v>735</v>
      </c>
      <c r="C73" s="89" t="s">
        <v>2800</v>
      </c>
      <c r="D73" s="210" t="s">
        <v>1072</v>
      </c>
      <c r="E73" s="210" t="s">
        <v>3314</v>
      </c>
    </row>
    <row r="74" spans="2:5" ht="12.75">
      <c r="B74" s="94" t="s">
        <v>736</v>
      </c>
      <c r="C74" s="89" t="s">
        <v>2800</v>
      </c>
      <c r="D74" s="210" t="s">
        <v>1073</v>
      </c>
      <c r="E74" s="210" t="s">
        <v>3315</v>
      </c>
    </row>
    <row r="75" spans="2:5" ht="12.75">
      <c r="B75" s="610" t="s">
        <v>1608</v>
      </c>
      <c r="C75" s="89" t="s">
        <v>2483</v>
      </c>
      <c r="D75" s="210" t="s">
        <v>1074</v>
      </c>
      <c r="E75" s="210" t="s">
        <v>3316</v>
      </c>
    </row>
    <row r="76" spans="2:5" ht="12.75">
      <c r="B76" s="610"/>
      <c r="C76" s="89" t="s">
        <v>2482</v>
      </c>
      <c r="D76" s="210" t="s">
        <v>1075</v>
      </c>
      <c r="E76" s="210" t="s">
        <v>3317</v>
      </c>
    </row>
    <row r="77" spans="2:5" ht="12.75">
      <c r="B77" s="609" t="s">
        <v>2084</v>
      </c>
      <c r="C77" s="89" t="s">
        <v>2483</v>
      </c>
      <c r="D77" s="210" t="s">
        <v>1076</v>
      </c>
      <c r="E77" s="210" t="s">
        <v>3318</v>
      </c>
    </row>
    <row r="78" spans="2:5" ht="12.75">
      <c r="B78" s="609"/>
      <c r="C78" s="89" t="s">
        <v>2482</v>
      </c>
      <c r="D78" s="210" t="s">
        <v>1077</v>
      </c>
      <c r="E78" s="210" t="s">
        <v>3319</v>
      </c>
    </row>
    <row r="79" spans="2:5" ht="12.75">
      <c r="B79" s="90" t="s">
        <v>1609</v>
      </c>
      <c r="C79" s="89" t="s">
        <v>2085</v>
      </c>
      <c r="D79" s="210" t="s">
        <v>1078</v>
      </c>
      <c r="E79" s="210" t="s">
        <v>3320</v>
      </c>
    </row>
    <row r="80" spans="2:5" ht="12.75">
      <c r="B80" s="90" t="s">
        <v>1610</v>
      </c>
      <c r="C80" s="89" t="s">
        <v>2800</v>
      </c>
      <c r="D80" s="210" t="s">
        <v>1079</v>
      </c>
      <c r="E80" s="210" t="s">
        <v>3321</v>
      </c>
    </row>
    <row r="81" spans="2:5" ht="12.75">
      <c r="B81" s="90" t="s">
        <v>1611</v>
      </c>
      <c r="C81" s="89" t="s">
        <v>2800</v>
      </c>
      <c r="D81" s="210" t="s">
        <v>1080</v>
      </c>
      <c r="E81" s="210" t="s">
        <v>3322</v>
      </c>
    </row>
    <row r="82" spans="2:5" ht="21.75">
      <c r="B82" s="88" t="s">
        <v>2077</v>
      </c>
      <c r="C82" s="89" t="s">
        <v>2800</v>
      </c>
      <c r="D82" s="210" t="s">
        <v>1081</v>
      </c>
      <c r="E82" s="210" t="s">
        <v>3323</v>
      </c>
    </row>
    <row r="83" spans="2:5" ht="12.75">
      <c r="B83" s="88" t="s">
        <v>2078</v>
      </c>
      <c r="C83" s="89" t="s">
        <v>2800</v>
      </c>
      <c r="D83" s="210" t="s">
        <v>1082</v>
      </c>
      <c r="E83" s="210" t="s">
        <v>3324</v>
      </c>
    </row>
  </sheetData>
  <mergeCells count="9">
    <mergeCell ref="B77:B78"/>
    <mergeCell ref="B3:B4"/>
    <mergeCell ref="D3:D4"/>
    <mergeCell ref="E3:E4"/>
    <mergeCell ref="C3:C4"/>
    <mergeCell ref="B75:B76"/>
    <mergeCell ref="B53:B54"/>
    <mergeCell ref="B51:B52"/>
    <mergeCell ref="B47:B48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7"/>
  <dimension ref="A1:I176"/>
  <sheetViews>
    <sheetView workbookViewId="0" topLeftCell="A1">
      <selection activeCell="I11" sqref="I11"/>
    </sheetView>
  </sheetViews>
  <sheetFormatPr defaultColWidth="9.00390625" defaultRowHeight="12.75"/>
  <cols>
    <col min="1" max="1" width="15.875" style="291" customWidth="1"/>
    <col min="2" max="2" width="37.25390625" style="291" customWidth="1"/>
    <col min="3" max="3" width="10.25390625" style="316" customWidth="1"/>
    <col min="4" max="4" width="8.25390625" style="316" customWidth="1"/>
    <col min="5" max="6" width="10.25390625" style="291" customWidth="1"/>
    <col min="7" max="7" width="8.25390625" style="316" customWidth="1"/>
    <col min="8" max="8" width="10.25390625" style="291" customWidth="1"/>
    <col min="9" max="9" width="11.00390625" style="291" customWidth="1"/>
    <col min="10" max="16384" width="8.875" style="291" customWidth="1"/>
  </cols>
  <sheetData>
    <row r="1" spans="1:9" ht="12.75">
      <c r="A1" s="292" t="s">
        <v>2807</v>
      </c>
      <c r="B1" s="293"/>
      <c r="C1" s="311"/>
      <c r="D1" s="311"/>
      <c r="E1" s="293"/>
      <c r="F1" s="293"/>
      <c r="G1" s="311"/>
      <c r="H1" s="293"/>
      <c r="I1" s="293"/>
    </row>
    <row r="2" spans="1:9" ht="12.75">
      <c r="A2" s="295"/>
      <c r="B2" s="293"/>
      <c r="C2" s="311"/>
      <c r="D2" s="311"/>
      <c r="E2" s="296"/>
      <c r="F2" s="296"/>
      <c r="G2" s="311"/>
      <c r="H2" s="296"/>
      <c r="I2" s="296"/>
    </row>
    <row r="3" spans="1:9" ht="12.75" customHeight="1">
      <c r="A3" s="295"/>
      <c r="B3" s="619" t="s">
        <v>2088</v>
      </c>
      <c r="C3" s="626" t="s">
        <v>1312</v>
      </c>
      <c r="D3" s="317"/>
      <c r="E3" s="624" t="s">
        <v>814</v>
      </c>
      <c r="F3" s="625"/>
      <c r="G3" s="317"/>
      <c r="H3" s="624" t="s">
        <v>815</v>
      </c>
      <c r="I3" s="625"/>
    </row>
    <row r="4" spans="1:9" ht="12.75">
      <c r="A4" s="295"/>
      <c r="B4" s="620"/>
      <c r="C4" s="626"/>
      <c r="D4" s="318" t="s">
        <v>2963</v>
      </c>
      <c r="E4" s="319" t="s">
        <v>2086</v>
      </c>
      <c r="F4" s="319" t="s">
        <v>2087</v>
      </c>
      <c r="G4" s="318" t="s">
        <v>2963</v>
      </c>
      <c r="H4" s="319" t="s">
        <v>2086</v>
      </c>
      <c r="I4" s="319" t="s">
        <v>2087</v>
      </c>
    </row>
    <row r="5" spans="1:9" ht="12.75">
      <c r="A5" s="295"/>
      <c r="B5" s="621" t="s">
        <v>919</v>
      </c>
      <c r="C5" s="320" t="s">
        <v>2792</v>
      </c>
      <c r="D5" s="320">
        <v>1</v>
      </c>
      <c r="E5" s="312"/>
      <c r="F5" s="312">
        <v>1</v>
      </c>
      <c r="G5" s="320">
        <v>1</v>
      </c>
      <c r="H5" s="312"/>
      <c r="I5" s="312">
        <v>1</v>
      </c>
    </row>
    <row r="6" spans="1:9" ht="12.75">
      <c r="A6" s="295"/>
      <c r="B6" s="627"/>
      <c r="C6" s="321" t="s">
        <v>463</v>
      </c>
      <c r="D6" s="321">
        <v>110</v>
      </c>
      <c r="E6" s="312"/>
      <c r="F6" s="312">
        <v>110</v>
      </c>
      <c r="G6" s="321">
        <v>110</v>
      </c>
      <c r="H6" s="312"/>
      <c r="I6" s="312">
        <v>110</v>
      </c>
    </row>
    <row r="7" spans="1:9" ht="12.75">
      <c r="A7" s="295"/>
      <c r="B7" s="628"/>
      <c r="C7" s="321" t="s">
        <v>465</v>
      </c>
      <c r="D7" s="321">
        <v>67</v>
      </c>
      <c r="E7" s="312"/>
      <c r="F7" s="312">
        <v>67</v>
      </c>
      <c r="G7" s="321">
        <v>70</v>
      </c>
      <c r="H7" s="312"/>
      <c r="I7" s="312">
        <v>70</v>
      </c>
    </row>
    <row r="8" spans="1:9" ht="12.75">
      <c r="A8" s="295"/>
      <c r="B8" s="322" t="s">
        <v>1694</v>
      </c>
      <c r="C8" s="313"/>
      <c r="D8" s="314"/>
      <c r="E8" s="314"/>
      <c r="F8" s="314"/>
      <c r="G8" s="314"/>
      <c r="H8" s="314"/>
      <c r="I8" s="314"/>
    </row>
    <row r="9" spans="1:9" ht="12.75">
      <c r="A9" s="295"/>
      <c r="B9" s="616" t="s">
        <v>2090</v>
      </c>
      <c r="C9" s="320" t="s">
        <v>2792</v>
      </c>
      <c r="D9" s="320">
        <v>1</v>
      </c>
      <c r="E9" s="312"/>
      <c r="F9" s="312">
        <v>1</v>
      </c>
      <c r="G9" s="320">
        <v>1</v>
      </c>
      <c r="H9" s="312"/>
      <c r="I9" s="312">
        <v>1</v>
      </c>
    </row>
    <row r="10" spans="1:9" ht="12.75">
      <c r="A10" s="295"/>
      <c r="B10" s="617"/>
      <c r="C10" s="321" t="s">
        <v>463</v>
      </c>
      <c r="D10" s="321">
        <v>110</v>
      </c>
      <c r="E10" s="312"/>
      <c r="F10" s="312">
        <v>110</v>
      </c>
      <c r="G10" s="321">
        <v>110</v>
      </c>
      <c r="H10" s="312"/>
      <c r="I10" s="312">
        <v>110</v>
      </c>
    </row>
    <row r="11" spans="1:9" ht="12.75">
      <c r="A11" s="295"/>
      <c r="B11" s="618"/>
      <c r="C11" s="321" t="s">
        <v>465</v>
      </c>
      <c r="D11" s="321">
        <v>67</v>
      </c>
      <c r="E11" s="312"/>
      <c r="F11" s="312">
        <v>67</v>
      </c>
      <c r="G11" s="321">
        <v>70</v>
      </c>
      <c r="H11" s="312"/>
      <c r="I11" s="312">
        <v>70</v>
      </c>
    </row>
    <row r="12" spans="1:9" ht="12.75">
      <c r="A12" s="295"/>
      <c r="B12" s="616" t="s">
        <v>3525</v>
      </c>
      <c r="C12" s="320" t="s">
        <v>2792</v>
      </c>
      <c r="D12" s="320"/>
      <c r="E12" s="312"/>
      <c r="F12" s="312"/>
      <c r="G12" s="320"/>
      <c r="H12" s="312"/>
      <c r="I12" s="312"/>
    </row>
    <row r="13" spans="1:9" ht="12.75">
      <c r="A13" s="295"/>
      <c r="B13" s="617"/>
      <c r="C13" s="321" t="s">
        <v>463</v>
      </c>
      <c r="D13" s="321"/>
      <c r="E13" s="312"/>
      <c r="F13" s="312"/>
      <c r="G13" s="321"/>
      <c r="H13" s="312"/>
      <c r="I13" s="312"/>
    </row>
    <row r="14" spans="1:9" ht="12.75">
      <c r="A14" s="295"/>
      <c r="B14" s="618"/>
      <c r="C14" s="321" t="s">
        <v>465</v>
      </c>
      <c r="D14" s="321"/>
      <c r="E14" s="312"/>
      <c r="F14" s="312"/>
      <c r="G14" s="321"/>
      <c r="H14" s="312"/>
      <c r="I14" s="312"/>
    </row>
    <row r="15" spans="1:9" ht="12.75">
      <c r="A15" s="295"/>
      <c r="B15" s="326" t="s">
        <v>122</v>
      </c>
      <c r="C15" s="321"/>
      <c r="D15" s="314"/>
      <c r="E15" s="314"/>
      <c r="F15" s="314"/>
      <c r="G15" s="314"/>
      <c r="H15" s="314"/>
      <c r="I15" s="314"/>
    </row>
    <row r="16" spans="1:9" ht="12.75">
      <c r="A16" s="295"/>
      <c r="B16" s="323"/>
      <c r="C16" s="320" t="s">
        <v>2792</v>
      </c>
      <c r="D16" s="320"/>
      <c r="E16" s="312"/>
      <c r="F16" s="312"/>
      <c r="G16" s="320"/>
      <c r="H16" s="312"/>
      <c r="I16" s="312"/>
    </row>
    <row r="17" spans="1:9" ht="12.75">
      <c r="A17" s="295"/>
      <c r="B17" s="324" t="s">
        <v>475</v>
      </c>
      <c r="C17" s="321" t="s">
        <v>463</v>
      </c>
      <c r="D17" s="321"/>
      <c r="E17" s="312"/>
      <c r="F17" s="312"/>
      <c r="G17" s="321"/>
      <c r="H17" s="312"/>
      <c r="I17" s="312"/>
    </row>
    <row r="18" spans="1:9" ht="12.75">
      <c r="A18" s="295"/>
      <c r="B18" s="325"/>
      <c r="C18" s="321" t="s">
        <v>465</v>
      </c>
      <c r="D18" s="321"/>
      <c r="E18" s="312"/>
      <c r="F18" s="312"/>
      <c r="G18" s="321"/>
      <c r="H18" s="312"/>
      <c r="I18" s="312"/>
    </row>
    <row r="19" spans="1:9" ht="12.75">
      <c r="A19" s="295"/>
      <c r="B19" s="324"/>
      <c r="C19" s="320" t="s">
        <v>2792</v>
      </c>
      <c r="D19" s="320"/>
      <c r="E19" s="312"/>
      <c r="F19" s="312"/>
      <c r="G19" s="320"/>
      <c r="H19" s="312"/>
      <c r="I19" s="312"/>
    </row>
    <row r="20" spans="1:9" ht="12.75">
      <c r="A20" s="295"/>
      <c r="B20" s="324" t="s">
        <v>476</v>
      </c>
      <c r="C20" s="321" t="s">
        <v>463</v>
      </c>
      <c r="D20" s="321"/>
      <c r="E20" s="312"/>
      <c r="F20" s="312"/>
      <c r="G20" s="321"/>
      <c r="H20" s="312"/>
      <c r="I20" s="312"/>
    </row>
    <row r="21" spans="1:9" ht="12.75">
      <c r="A21" s="295"/>
      <c r="B21" s="324"/>
      <c r="C21" s="321" t="s">
        <v>465</v>
      </c>
      <c r="D21" s="321"/>
      <c r="E21" s="312"/>
      <c r="F21" s="312"/>
      <c r="G21" s="321"/>
      <c r="H21" s="312"/>
      <c r="I21" s="312"/>
    </row>
    <row r="22" spans="1:9" ht="12.75">
      <c r="A22" s="295"/>
      <c r="B22" s="616" t="s">
        <v>477</v>
      </c>
      <c r="C22" s="320" t="s">
        <v>2792</v>
      </c>
      <c r="D22" s="320"/>
      <c r="E22" s="312"/>
      <c r="F22" s="312"/>
      <c r="G22" s="320"/>
      <c r="H22" s="312"/>
      <c r="I22" s="312"/>
    </row>
    <row r="23" spans="1:9" ht="12.75">
      <c r="A23" s="295"/>
      <c r="B23" s="617"/>
      <c r="C23" s="321" t="s">
        <v>463</v>
      </c>
      <c r="D23" s="321"/>
      <c r="E23" s="312"/>
      <c r="F23" s="312"/>
      <c r="G23" s="321"/>
      <c r="H23" s="312"/>
      <c r="I23" s="312"/>
    </row>
    <row r="24" spans="1:9" ht="12.75">
      <c r="A24" s="295"/>
      <c r="B24" s="618"/>
      <c r="C24" s="321" t="s">
        <v>465</v>
      </c>
      <c r="D24" s="321"/>
      <c r="E24" s="312"/>
      <c r="F24" s="312"/>
      <c r="G24" s="321"/>
      <c r="H24" s="312"/>
      <c r="I24" s="312"/>
    </row>
    <row r="25" spans="1:9" ht="25.5">
      <c r="A25" s="295"/>
      <c r="B25" s="326" t="s">
        <v>1424</v>
      </c>
      <c r="C25" s="321" t="s">
        <v>463</v>
      </c>
      <c r="D25" s="321"/>
      <c r="E25" s="312"/>
      <c r="F25" s="312"/>
      <c r="G25" s="321"/>
      <c r="H25" s="312"/>
      <c r="I25" s="312"/>
    </row>
    <row r="26" spans="1:9" ht="12.75">
      <c r="A26" s="295"/>
      <c r="B26" s="621" t="s">
        <v>920</v>
      </c>
      <c r="C26" s="320" t="s">
        <v>2792</v>
      </c>
      <c r="D26" s="320">
        <v>1</v>
      </c>
      <c r="E26" s="312"/>
      <c r="F26" s="312">
        <v>1</v>
      </c>
      <c r="G26" s="320">
        <v>1</v>
      </c>
      <c r="H26" s="312"/>
      <c r="I26" s="312">
        <v>1</v>
      </c>
    </row>
    <row r="27" spans="1:9" ht="12.75">
      <c r="A27" s="295"/>
      <c r="B27" s="622"/>
      <c r="C27" s="321" t="s">
        <v>463</v>
      </c>
      <c r="D27" s="321">
        <v>300</v>
      </c>
      <c r="E27" s="312"/>
      <c r="F27" s="312">
        <v>300</v>
      </c>
      <c r="G27" s="321">
        <v>300</v>
      </c>
      <c r="H27" s="312"/>
      <c r="I27" s="312">
        <v>300</v>
      </c>
    </row>
    <row r="28" spans="1:9" ht="12.75">
      <c r="A28" s="295"/>
      <c r="B28" s="623"/>
      <c r="C28" s="321" t="s">
        <v>466</v>
      </c>
      <c r="D28" s="321">
        <v>154</v>
      </c>
      <c r="E28" s="312"/>
      <c r="F28" s="312">
        <v>154</v>
      </c>
      <c r="G28" s="321">
        <v>150</v>
      </c>
      <c r="H28" s="312"/>
      <c r="I28" s="312">
        <v>150</v>
      </c>
    </row>
    <row r="29" spans="1:9" ht="12.75">
      <c r="A29" s="293"/>
      <c r="B29" s="322" t="s">
        <v>1694</v>
      </c>
      <c r="C29" s="313"/>
      <c r="D29" s="314"/>
      <c r="E29" s="314"/>
      <c r="F29" s="314"/>
      <c r="G29" s="314"/>
      <c r="H29" s="314"/>
      <c r="I29" s="314"/>
    </row>
    <row r="30" spans="1:9" ht="12.75">
      <c r="A30" s="295"/>
      <c r="B30" s="616" t="s">
        <v>3195</v>
      </c>
      <c r="C30" s="320" t="s">
        <v>2792</v>
      </c>
      <c r="D30" s="320">
        <v>1</v>
      </c>
      <c r="E30" s="312"/>
      <c r="F30" s="312">
        <v>1</v>
      </c>
      <c r="G30" s="320">
        <v>1</v>
      </c>
      <c r="H30" s="312"/>
      <c r="I30" s="312">
        <v>1</v>
      </c>
    </row>
    <row r="31" spans="1:9" ht="12.75">
      <c r="A31" s="295"/>
      <c r="B31" s="617"/>
      <c r="C31" s="321" t="s">
        <v>463</v>
      </c>
      <c r="D31" s="321">
        <v>300</v>
      </c>
      <c r="E31" s="312"/>
      <c r="F31" s="312">
        <v>300</v>
      </c>
      <c r="G31" s="321">
        <v>300</v>
      </c>
      <c r="H31" s="312"/>
      <c r="I31" s="312">
        <v>300</v>
      </c>
    </row>
    <row r="32" spans="1:9" ht="12.75">
      <c r="A32" s="295"/>
      <c r="B32" s="618"/>
      <c r="C32" s="321" t="s">
        <v>466</v>
      </c>
      <c r="D32" s="321">
        <v>154</v>
      </c>
      <c r="E32" s="312"/>
      <c r="F32" s="312">
        <v>154</v>
      </c>
      <c r="G32" s="321">
        <v>150</v>
      </c>
      <c r="H32" s="312"/>
      <c r="I32" s="312">
        <v>150</v>
      </c>
    </row>
    <row r="33" spans="1:9" ht="12.75">
      <c r="A33" s="295"/>
      <c r="B33" s="616" t="s">
        <v>3526</v>
      </c>
      <c r="C33" s="320" t="s">
        <v>2792</v>
      </c>
      <c r="D33" s="320"/>
      <c r="E33" s="312"/>
      <c r="F33" s="312"/>
      <c r="G33" s="320"/>
      <c r="H33" s="312"/>
      <c r="I33" s="312"/>
    </row>
    <row r="34" spans="1:9" ht="12.75">
      <c r="A34" s="295"/>
      <c r="B34" s="617"/>
      <c r="C34" s="321" t="s">
        <v>463</v>
      </c>
      <c r="D34" s="321"/>
      <c r="E34" s="312"/>
      <c r="F34" s="312"/>
      <c r="G34" s="321"/>
      <c r="H34" s="312"/>
      <c r="I34" s="312"/>
    </row>
    <row r="35" spans="1:9" ht="12.75">
      <c r="A35" s="295"/>
      <c r="B35" s="618"/>
      <c r="C35" s="321" t="s">
        <v>466</v>
      </c>
      <c r="D35" s="321"/>
      <c r="E35" s="312"/>
      <c r="F35" s="312"/>
      <c r="G35" s="321"/>
      <c r="H35" s="312"/>
      <c r="I35" s="312"/>
    </row>
    <row r="36" spans="1:9" ht="12.75">
      <c r="A36" s="295"/>
      <c r="B36" s="323" t="s">
        <v>122</v>
      </c>
      <c r="C36" s="321"/>
      <c r="D36" s="314"/>
      <c r="E36" s="314"/>
      <c r="F36" s="314"/>
      <c r="G36" s="314"/>
      <c r="H36" s="314"/>
      <c r="I36" s="314"/>
    </row>
    <row r="37" spans="1:9" ht="12.75">
      <c r="A37" s="295"/>
      <c r="B37" s="323"/>
      <c r="C37" s="320" t="s">
        <v>2792</v>
      </c>
      <c r="D37" s="321"/>
      <c r="E37" s="321"/>
      <c r="F37" s="321"/>
      <c r="G37" s="321"/>
      <c r="H37" s="321"/>
      <c r="I37" s="321"/>
    </row>
    <row r="38" spans="1:9" ht="12.75">
      <c r="A38" s="295"/>
      <c r="B38" s="324" t="s">
        <v>478</v>
      </c>
      <c r="C38" s="321" t="s">
        <v>463</v>
      </c>
      <c r="D38" s="321"/>
      <c r="E38" s="312"/>
      <c r="F38" s="312"/>
      <c r="G38" s="321"/>
      <c r="H38" s="312"/>
      <c r="I38" s="312"/>
    </row>
    <row r="39" spans="1:9" ht="12.75">
      <c r="A39" s="295"/>
      <c r="B39" s="325"/>
      <c r="C39" s="321" t="s">
        <v>465</v>
      </c>
      <c r="D39" s="321"/>
      <c r="E39" s="312"/>
      <c r="F39" s="312"/>
      <c r="G39" s="321"/>
      <c r="H39" s="312"/>
      <c r="I39" s="312"/>
    </row>
    <row r="40" spans="1:9" ht="12.75">
      <c r="A40" s="295"/>
      <c r="B40" s="323"/>
      <c r="C40" s="320" t="s">
        <v>2792</v>
      </c>
      <c r="D40" s="320"/>
      <c r="E40" s="312"/>
      <c r="F40" s="312"/>
      <c r="G40" s="320"/>
      <c r="H40" s="312"/>
      <c r="I40" s="312"/>
    </row>
    <row r="41" spans="1:9" ht="12.75">
      <c r="A41" s="295"/>
      <c r="B41" s="324" t="s">
        <v>479</v>
      </c>
      <c r="C41" s="321" t="s">
        <v>463</v>
      </c>
      <c r="D41" s="321"/>
      <c r="E41" s="312"/>
      <c r="F41" s="312"/>
      <c r="G41" s="321"/>
      <c r="H41" s="312"/>
      <c r="I41" s="312"/>
    </row>
    <row r="42" spans="1:9" ht="12.75">
      <c r="A42" s="295"/>
      <c r="B42" s="325"/>
      <c r="C42" s="321" t="s">
        <v>465</v>
      </c>
      <c r="D42" s="321"/>
      <c r="E42" s="312"/>
      <c r="F42" s="312"/>
      <c r="G42" s="321"/>
      <c r="H42" s="312"/>
      <c r="I42" s="312"/>
    </row>
    <row r="43" spans="1:9" ht="12.75">
      <c r="A43" s="295"/>
      <c r="B43" s="616" t="s">
        <v>921</v>
      </c>
      <c r="C43" s="320" t="s">
        <v>2792</v>
      </c>
      <c r="D43" s="321"/>
      <c r="E43" s="312"/>
      <c r="F43" s="312"/>
      <c r="G43" s="321"/>
      <c r="H43" s="312"/>
      <c r="I43" s="312"/>
    </row>
    <row r="44" spans="1:9" ht="12.75">
      <c r="A44" s="295"/>
      <c r="B44" s="617"/>
      <c r="C44" s="321" t="s">
        <v>463</v>
      </c>
      <c r="D44" s="321"/>
      <c r="E44" s="312"/>
      <c r="F44" s="312"/>
      <c r="G44" s="321"/>
      <c r="H44" s="312"/>
      <c r="I44" s="312"/>
    </row>
    <row r="45" spans="1:9" ht="12.75">
      <c r="A45" s="295"/>
      <c r="B45" s="618"/>
      <c r="C45" s="321" t="s">
        <v>465</v>
      </c>
      <c r="D45" s="321"/>
      <c r="E45" s="312"/>
      <c r="F45" s="312"/>
      <c r="G45" s="321"/>
      <c r="H45" s="312"/>
      <c r="I45" s="312"/>
    </row>
    <row r="46" spans="1:9" ht="25.5">
      <c r="A46" s="295"/>
      <c r="B46" s="326" t="s">
        <v>1435</v>
      </c>
      <c r="C46" s="321" t="s">
        <v>463</v>
      </c>
      <c r="D46" s="321">
        <v>138</v>
      </c>
      <c r="E46" s="312"/>
      <c r="F46" s="312">
        <v>138</v>
      </c>
      <c r="G46" s="321">
        <v>150</v>
      </c>
      <c r="H46" s="312"/>
      <c r="I46" s="312">
        <v>150</v>
      </c>
    </row>
    <row r="47" spans="1:9" ht="51">
      <c r="A47" s="295"/>
      <c r="B47" s="326" t="s">
        <v>1425</v>
      </c>
      <c r="C47" s="329" t="s">
        <v>2793</v>
      </c>
      <c r="D47" s="329">
        <v>18</v>
      </c>
      <c r="E47" s="312"/>
      <c r="F47" s="312">
        <v>18</v>
      </c>
      <c r="G47" s="329">
        <v>24</v>
      </c>
      <c r="H47" s="312"/>
      <c r="I47" s="312">
        <v>24</v>
      </c>
    </row>
    <row r="48" spans="1:9" ht="25.5" customHeight="1">
      <c r="A48" s="295"/>
      <c r="B48" s="616" t="s">
        <v>1434</v>
      </c>
      <c r="C48" s="320" t="s">
        <v>2792</v>
      </c>
      <c r="D48" s="320"/>
      <c r="E48" s="312"/>
      <c r="F48" s="312"/>
      <c r="G48" s="320"/>
      <c r="H48" s="312"/>
      <c r="I48" s="312"/>
    </row>
    <row r="49" spans="1:9" ht="12.75">
      <c r="A49" s="295"/>
      <c r="B49" s="617"/>
      <c r="C49" s="321" t="s">
        <v>463</v>
      </c>
      <c r="D49" s="321"/>
      <c r="E49" s="312"/>
      <c r="F49" s="312"/>
      <c r="G49" s="321"/>
      <c r="H49" s="312"/>
      <c r="I49" s="312"/>
    </row>
    <row r="50" spans="1:9" ht="12.75">
      <c r="A50" s="295"/>
      <c r="B50" s="618"/>
      <c r="C50" s="321" t="s">
        <v>466</v>
      </c>
      <c r="D50" s="321"/>
      <c r="E50" s="312"/>
      <c r="F50" s="312"/>
      <c r="G50" s="321"/>
      <c r="H50" s="312"/>
      <c r="I50" s="312"/>
    </row>
    <row r="51" spans="1:9" ht="12.75">
      <c r="A51" s="293"/>
      <c r="B51" s="322" t="s">
        <v>1694</v>
      </c>
      <c r="C51" s="313"/>
      <c r="D51" s="314"/>
      <c r="E51" s="314"/>
      <c r="F51" s="314"/>
      <c r="G51" s="314"/>
      <c r="H51" s="314"/>
      <c r="I51" s="314"/>
    </row>
    <row r="52" spans="1:9" ht="12.75">
      <c r="A52" s="295"/>
      <c r="B52" s="616" t="s">
        <v>3198</v>
      </c>
      <c r="C52" s="320" t="s">
        <v>2792</v>
      </c>
      <c r="D52" s="320"/>
      <c r="E52" s="312"/>
      <c r="F52" s="312"/>
      <c r="G52" s="320"/>
      <c r="H52" s="312"/>
      <c r="I52" s="312"/>
    </row>
    <row r="53" spans="1:9" ht="12.75">
      <c r="A53" s="295"/>
      <c r="B53" s="617"/>
      <c r="C53" s="321" t="s">
        <v>463</v>
      </c>
      <c r="D53" s="321"/>
      <c r="E53" s="312"/>
      <c r="F53" s="312"/>
      <c r="G53" s="321"/>
      <c r="H53" s="312"/>
      <c r="I53" s="312"/>
    </row>
    <row r="54" spans="1:9" ht="12.75">
      <c r="A54" s="295"/>
      <c r="B54" s="618"/>
      <c r="C54" s="321" t="s">
        <v>466</v>
      </c>
      <c r="D54" s="321"/>
      <c r="E54" s="312"/>
      <c r="F54" s="312"/>
      <c r="G54" s="321"/>
      <c r="H54" s="312"/>
      <c r="I54" s="312"/>
    </row>
    <row r="55" spans="1:9" ht="12.75">
      <c r="A55" s="295"/>
      <c r="B55" s="616" t="s">
        <v>3527</v>
      </c>
      <c r="C55" s="320" t="s">
        <v>2792</v>
      </c>
      <c r="D55" s="320"/>
      <c r="E55" s="312"/>
      <c r="F55" s="312"/>
      <c r="G55" s="320"/>
      <c r="H55" s="312"/>
      <c r="I55" s="312"/>
    </row>
    <row r="56" spans="1:9" ht="12.75">
      <c r="A56" s="295"/>
      <c r="B56" s="617"/>
      <c r="C56" s="321" t="s">
        <v>463</v>
      </c>
      <c r="D56" s="321"/>
      <c r="E56" s="312"/>
      <c r="F56" s="312"/>
      <c r="G56" s="321"/>
      <c r="H56" s="312"/>
      <c r="I56" s="312"/>
    </row>
    <row r="57" spans="1:9" ht="12.75">
      <c r="A57" s="295"/>
      <c r="B57" s="618"/>
      <c r="C57" s="321" t="s">
        <v>466</v>
      </c>
      <c r="D57" s="321"/>
      <c r="E57" s="312"/>
      <c r="F57" s="312"/>
      <c r="G57" s="321"/>
      <c r="H57" s="312"/>
      <c r="I57" s="312"/>
    </row>
    <row r="58" spans="1:9" ht="25.5">
      <c r="A58" s="295"/>
      <c r="B58" s="326" t="s">
        <v>1435</v>
      </c>
      <c r="C58" s="321" t="s">
        <v>463</v>
      </c>
      <c r="D58" s="321"/>
      <c r="E58" s="312"/>
      <c r="F58" s="312"/>
      <c r="G58" s="321"/>
      <c r="H58" s="312"/>
      <c r="I58" s="312"/>
    </row>
    <row r="59" spans="1:9" ht="12.75">
      <c r="A59" s="295"/>
      <c r="B59" s="621" t="s">
        <v>922</v>
      </c>
      <c r="C59" s="320" t="s">
        <v>2792</v>
      </c>
      <c r="D59" s="320"/>
      <c r="E59" s="312"/>
      <c r="F59" s="312"/>
      <c r="G59" s="320"/>
      <c r="H59" s="312"/>
      <c r="I59" s="312"/>
    </row>
    <row r="60" spans="1:9" ht="12.75">
      <c r="A60" s="295"/>
      <c r="B60" s="622"/>
      <c r="C60" s="321" t="s">
        <v>463</v>
      </c>
      <c r="D60" s="321"/>
      <c r="E60" s="312"/>
      <c r="F60" s="312"/>
      <c r="G60" s="321"/>
      <c r="H60" s="312"/>
      <c r="I60" s="312"/>
    </row>
    <row r="61" spans="1:9" ht="12.75">
      <c r="A61" s="295"/>
      <c r="B61" s="623"/>
      <c r="C61" s="321" t="s">
        <v>466</v>
      </c>
      <c r="D61" s="321"/>
      <c r="E61" s="312"/>
      <c r="F61" s="312"/>
      <c r="G61" s="321"/>
      <c r="H61" s="312"/>
      <c r="I61" s="312"/>
    </row>
    <row r="62" spans="1:9" ht="12.75">
      <c r="A62" s="293"/>
      <c r="B62" s="322" t="s">
        <v>1694</v>
      </c>
      <c r="C62" s="313"/>
      <c r="D62" s="314"/>
      <c r="E62" s="314"/>
      <c r="F62" s="314"/>
      <c r="G62" s="314"/>
      <c r="H62" s="314"/>
      <c r="I62" s="314"/>
    </row>
    <row r="63" spans="1:9" ht="12.75">
      <c r="A63" s="295"/>
      <c r="B63" s="616" t="s">
        <v>340</v>
      </c>
      <c r="C63" s="320" t="s">
        <v>2792</v>
      </c>
      <c r="D63" s="320"/>
      <c r="E63" s="312"/>
      <c r="F63" s="312"/>
      <c r="G63" s="320"/>
      <c r="H63" s="312"/>
      <c r="I63" s="312"/>
    </row>
    <row r="64" spans="1:9" ht="12.75">
      <c r="A64" s="295"/>
      <c r="B64" s="617"/>
      <c r="C64" s="321" t="s">
        <v>463</v>
      </c>
      <c r="D64" s="321"/>
      <c r="E64" s="312"/>
      <c r="F64" s="312"/>
      <c r="G64" s="321"/>
      <c r="H64" s="312"/>
      <c r="I64" s="312"/>
    </row>
    <row r="65" spans="1:9" ht="12.75">
      <c r="A65" s="295"/>
      <c r="B65" s="618"/>
      <c r="C65" s="321" t="s">
        <v>466</v>
      </c>
      <c r="D65" s="321"/>
      <c r="E65" s="312"/>
      <c r="F65" s="312"/>
      <c r="G65" s="321"/>
      <c r="H65" s="312"/>
      <c r="I65" s="312"/>
    </row>
    <row r="66" spans="1:9" ht="12.75">
      <c r="A66" s="295"/>
      <c r="B66" s="616" t="s">
        <v>3528</v>
      </c>
      <c r="C66" s="320" t="s">
        <v>2792</v>
      </c>
      <c r="D66" s="320"/>
      <c r="E66" s="312"/>
      <c r="F66" s="312"/>
      <c r="G66" s="320"/>
      <c r="H66" s="312"/>
      <c r="I66" s="312"/>
    </row>
    <row r="67" spans="1:9" ht="12.75">
      <c r="A67" s="295"/>
      <c r="B67" s="617"/>
      <c r="C67" s="321" t="s">
        <v>463</v>
      </c>
      <c r="D67" s="321"/>
      <c r="E67" s="312"/>
      <c r="F67" s="312"/>
      <c r="G67" s="321"/>
      <c r="H67" s="312"/>
      <c r="I67" s="312"/>
    </row>
    <row r="68" spans="1:9" ht="12.75">
      <c r="A68" s="295"/>
      <c r="B68" s="618"/>
      <c r="C68" s="321" t="s">
        <v>466</v>
      </c>
      <c r="D68" s="321"/>
      <c r="E68" s="312"/>
      <c r="F68" s="312"/>
      <c r="G68" s="321"/>
      <c r="H68" s="312"/>
      <c r="I68" s="312"/>
    </row>
    <row r="69" spans="1:9" ht="15" customHeight="1">
      <c r="A69" s="295"/>
      <c r="B69" s="326" t="s">
        <v>1435</v>
      </c>
      <c r="C69" s="321" t="s">
        <v>463</v>
      </c>
      <c r="D69" s="321"/>
      <c r="E69" s="312"/>
      <c r="F69" s="312"/>
      <c r="G69" s="321"/>
      <c r="H69" s="312"/>
      <c r="I69" s="312"/>
    </row>
    <row r="70" spans="1:9" ht="57" customHeight="1">
      <c r="A70" s="295"/>
      <c r="B70" s="330" t="s">
        <v>1426</v>
      </c>
      <c r="C70" s="321" t="s">
        <v>467</v>
      </c>
      <c r="D70" s="321"/>
      <c r="E70" s="312"/>
      <c r="F70" s="312"/>
      <c r="G70" s="321"/>
      <c r="H70" s="312"/>
      <c r="I70" s="312"/>
    </row>
    <row r="71" spans="1:9" ht="11.25" customHeight="1">
      <c r="A71" s="295"/>
      <c r="B71" s="629" t="s">
        <v>3529</v>
      </c>
      <c r="C71" s="320" t="s">
        <v>2792</v>
      </c>
      <c r="D71" s="320"/>
      <c r="E71" s="312"/>
      <c r="F71" s="312"/>
      <c r="G71" s="320"/>
      <c r="H71" s="312"/>
      <c r="I71" s="312"/>
    </row>
    <row r="72" spans="1:9" ht="15" customHeight="1">
      <c r="A72" s="295"/>
      <c r="B72" s="630"/>
      <c r="C72" s="321" t="s">
        <v>463</v>
      </c>
      <c r="D72" s="321"/>
      <c r="E72" s="312"/>
      <c r="F72" s="312"/>
      <c r="G72" s="321"/>
      <c r="H72" s="312"/>
      <c r="I72" s="312"/>
    </row>
    <row r="73" spans="1:9" ht="13.5" customHeight="1">
      <c r="A73" s="295"/>
      <c r="B73" s="631"/>
      <c r="C73" s="321" t="s">
        <v>466</v>
      </c>
      <c r="D73" s="321"/>
      <c r="E73" s="312"/>
      <c r="F73" s="312"/>
      <c r="G73" s="321"/>
      <c r="H73" s="312"/>
      <c r="I73" s="312"/>
    </row>
    <row r="74" spans="1:9" ht="12.75">
      <c r="A74" s="295"/>
      <c r="B74" s="616" t="s">
        <v>471</v>
      </c>
      <c r="C74" s="320" t="s">
        <v>2792</v>
      </c>
      <c r="D74" s="320"/>
      <c r="E74" s="312"/>
      <c r="F74" s="312"/>
      <c r="G74" s="320"/>
      <c r="H74" s="312"/>
      <c r="I74" s="312"/>
    </row>
    <row r="75" spans="1:9" ht="12.75">
      <c r="A75" s="295"/>
      <c r="B75" s="617"/>
      <c r="C75" s="321" t="s">
        <v>463</v>
      </c>
      <c r="D75" s="321"/>
      <c r="E75" s="312"/>
      <c r="F75" s="312"/>
      <c r="G75" s="321"/>
      <c r="H75" s="312"/>
      <c r="I75" s="312"/>
    </row>
    <row r="76" spans="1:9" ht="12.75">
      <c r="A76" s="295"/>
      <c r="B76" s="618"/>
      <c r="C76" s="321" t="s">
        <v>466</v>
      </c>
      <c r="D76" s="321"/>
      <c r="E76" s="312"/>
      <c r="F76" s="312"/>
      <c r="G76" s="321"/>
      <c r="H76" s="312"/>
      <c r="I76" s="312"/>
    </row>
    <row r="77" spans="1:9" ht="12.75">
      <c r="A77" s="295"/>
      <c r="B77" s="616" t="s">
        <v>472</v>
      </c>
      <c r="C77" s="320" t="s">
        <v>2792</v>
      </c>
      <c r="D77" s="320"/>
      <c r="E77" s="312"/>
      <c r="F77" s="312"/>
      <c r="G77" s="320"/>
      <c r="H77" s="312"/>
      <c r="I77" s="312"/>
    </row>
    <row r="78" spans="1:9" ht="12.75">
      <c r="A78" s="295"/>
      <c r="B78" s="617"/>
      <c r="C78" s="321" t="s">
        <v>463</v>
      </c>
      <c r="D78" s="321"/>
      <c r="E78" s="312"/>
      <c r="F78" s="312"/>
      <c r="G78" s="321"/>
      <c r="H78" s="312"/>
      <c r="I78" s="312"/>
    </row>
    <row r="79" spans="1:9" ht="12.75">
      <c r="A79" s="295"/>
      <c r="B79" s="618"/>
      <c r="C79" s="321" t="s">
        <v>466</v>
      </c>
      <c r="D79" s="321"/>
      <c r="E79" s="312"/>
      <c r="F79" s="312"/>
      <c r="G79" s="321"/>
      <c r="H79" s="312"/>
      <c r="I79" s="312"/>
    </row>
    <row r="80" spans="1:9" ht="12.75">
      <c r="A80" s="295"/>
      <c r="B80" s="323" t="s">
        <v>474</v>
      </c>
      <c r="C80" s="321"/>
      <c r="D80" s="314"/>
      <c r="E80" s="314"/>
      <c r="F80" s="314"/>
      <c r="G80" s="314"/>
      <c r="H80" s="314"/>
      <c r="I80" s="314"/>
    </row>
    <row r="81" spans="1:9" ht="12.75">
      <c r="A81" s="295"/>
      <c r="B81" s="323"/>
      <c r="C81" s="320" t="s">
        <v>2792</v>
      </c>
      <c r="D81" s="320"/>
      <c r="E81" s="312"/>
      <c r="F81" s="312"/>
      <c r="G81" s="320"/>
      <c r="H81" s="312"/>
      <c r="I81" s="312"/>
    </row>
    <row r="82" spans="1:9" ht="12.75">
      <c r="A82" s="295"/>
      <c r="B82" s="324" t="s">
        <v>481</v>
      </c>
      <c r="C82" s="321" t="s">
        <v>463</v>
      </c>
      <c r="D82" s="321"/>
      <c r="E82" s="312"/>
      <c r="F82" s="312"/>
      <c r="G82" s="321"/>
      <c r="H82" s="312"/>
      <c r="I82" s="312"/>
    </row>
    <row r="83" spans="1:9" ht="12.75">
      <c r="A83" s="295"/>
      <c r="B83" s="325"/>
      <c r="C83" s="321" t="s">
        <v>465</v>
      </c>
      <c r="D83" s="321"/>
      <c r="E83" s="312"/>
      <c r="F83" s="312"/>
      <c r="G83" s="321"/>
      <c r="H83" s="312"/>
      <c r="I83" s="312"/>
    </row>
    <row r="84" spans="1:9" ht="12.75">
      <c r="A84" s="295"/>
      <c r="B84" s="324"/>
      <c r="C84" s="320" t="s">
        <v>2792</v>
      </c>
      <c r="D84" s="320"/>
      <c r="E84" s="312"/>
      <c r="F84" s="312"/>
      <c r="G84" s="320"/>
      <c r="H84" s="312"/>
      <c r="I84" s="312"/>
    </row>
    <row r="85" spans="1:9" ht="12.75">
      <c r="A85" s="295"/>
      <c r="B85" s="324" t="s">
        <v>482</v>
      </c>
      <c r="C85" s="321" t="s">
        <v>463</v>
      </c>
      <c r="D85" s="321"/>
      <c r="E85" s="312"/>
      <c r="F85" s="312"/>
      <c r="G85" s="321"/>
      <c r="H85" s="312"/>
      <c r="I85" s="312"/>
    </row>
    <row r="86" spans="1:9" ht="12.75">
      <c r="A86" s="295"/>
      <c r="B86" s="324"/>
      <c r="C86" s="321" t="s">
        <v>465</v>
      </c>
      <c r="D86" s="321"/>
      <c r="E86" s="312"/>
      <c r="F86" s="312"/>
      <c r="G86" s="321"/>
      <c r="H86" s="312"/>
      <c r="I86" s="312"/>
    </row>
    <row r="87" spans="1:9" ht="12.75">
      <c r="A87" s="295"/>
      <c r="B87" s="616" t="s">
        <v>480</v>
      </c>
      <c r="C87" s="320" t="s">
        <v>2792</v>
      </c>
      <c r="D87" s="320"/>
      <c r="E87" s="312"/>
      <c r="F87" s="312"/>
      <c r="G87" s="320"/>
      <c r="H87" s="312"/>
      <c r="I87" s="312"/>
    </row>
    <row r="88" spans="1:9" ht="12.75">
      <c r="A88" s="295"/>
      <c r="B88" s="617"/>
      <c r="C88" s="321" t="s">
        <v>463</v>
      </c>
      <c r="D88" s="321"/>
      <c r="E88" s="312"/>
      <c r="F88" s="312"/>
      <c r="G88" s="321"/>
      <c r="H88" s="312"/>
      <c r="I88" s="312"/>
    </row>
    <row r="89" spans="1:9" ht="12.75">
      <c r="A89" s="295"/>
      <c r="B89" s="618"/>
      <c r="C89" s="321" t="s">
        <v>466</v>
      </c>
      <c r="D89" s="321"/>
      <c r="E89" s="312"/>
      <c r="F89" s="312"/>
      <c r="G89" s="321"/>
      <c r="H89" s="312"/>
      <c r="I89" s="312"/>
    </row>
    <row r="90" spans="1:9" ht="12.75">
      <c r="A90" s="295"/>
      <c r="B90" s="621" t="s">
        <v>1427</v>
      </c>
      <c r="C90" s="320" t="s">
        <v>2792</v>
      </c>
      <c r="D90" s="320"/>
      <c r="E90" s="312"/>
      <c r="F90" s="312"/>
      <c r="G90" s="320"/>
      <c r="H90" s="312"/>
      <c r="I90" s="312"/>
    </row>
    <row r="91" spans="1:9" ht="12.75">
      <c r="A91" s="295"/>
      <c r="B91" s="622"/>
      <c r="C91" s="321" t="s">
        <v>463</v>
      </c>
      <c r="D91" s="321"/>
      <c r="E91" s="312"/>
      <c r="F91" s="312"/>
      <c r="G91" s="321"/>
      <c r="H91" s="312"/>
      <c r="I91" s="312"/>
    </row>
    <row r="92" spans="1:9" ht="12.75">
      <c r="A92" s="295"/>
      <c r="B92" s="623"/>
      <c r="C92" s="321" t="s">
        <v>466</v>
      </c>
      <c r="D92" s="321"/>
      <c r="E92" s="312"/>
      <c r="F92" s="312"/>
      <c r="G92" s="321"/>
      <c r="H92" s="312"/>
      <c r="I92" s="312"/>
    </row>
    <row r="93" spans="1:9" ht="12.75">
      <c r="A93" s="295"/>
      <c r="B93" s="616" t="s">
        <v>123</v>
      </c>
      <c r="C93" s="320" t="s">
        <v>2792</v>
      </c>
      <c r="D93" s="320"/>
      <c r="E93" s="312"/>
      <c r="F93" s="312"/>
      <c r="G93" s="320"/>
      <c r="H93" s="312"/>
      <c r="I93" s="312"/>
    </row>
    <row r="94" spans="1:9" ht="12.75">
      <c r="A94" s="295"/>
      <c r="B94" s="617"/>
      <c r="C94" s="321" t="s">
        <v>463</v>
      </c>
      <c r="D94" s="321"/>
      <c r="E94" s="312"/>
      <c r="F94" s="312"/>
      <c r="G94" s="321"/>
      <c r="H94" s="312"/>
      <c r="I94" s="312"/>
    </row>
    <row r="95" spans="1:9" ht="12.75">
      <c r="A95" s="295"/>
      <c r="B95" s="618"/>
      <c r="C95" s="321" t="s">
        <v>466</v>
      </c>
      <c r="D95" s="321"/>
      <c r="E95" s="312"/>
      <c r="F95" s="312"/>
      <c r="G95" s="321"/>
      <c r="H95" s="312"/>
      <c r="I95" s="312"/>
    </row>
    <row r="96" spans="1:9" ht="12.75">
      <c r="A96" s="295"/>
      <c r="B96" s="323" t="s">
        <v>122</v>
      </c>
      <c r="C96" s="321"/>
      <c r="D96" s="314"/>
      <c r="E96" s="314"/>
      <c r="F96" s="314"/>
      <c r="G96" s="314"/>
      <c r="H96" s="314"/>
      <c r="I96" s="314"/>
    </row>
    <row r="97" spans="1:9" ht="12.75">
      <c r="A97" s="295"/>
      <c r="B97" s="323"/>
      <c r="C97" s="320" t="s">
        <v>2792</v>
      </c>
      <c r="D97" s="320"/>
      <c r="E97" s="312"/>
      <c r="F97" s="312"/>
      <c r="G97" s="320"/>
      <c r="H97" s="312"/>
      <c r="I97" s="312"/>
    </row>
    <row r="98" spans="1:9" ht="12.75">
      <c r="A98" s="295"/>
      <c r="B98" s="324" t="s">
        <v>124</v>
      </c>
      <c r="C98" s="321" t="s">
        <v>463</v>
      </c>
      <c r="D98" s="321"/>
      <c r="E98" s="312"/>
      <c r="F98" s="312"/>
      <c r="G98" s="321"/>
      <c r="H98" s="312"/>
      <c r="I98" s="312"/>
    </row>
    <row r="99" spans="1:9" ht="12.75">
      <c r="A99" s="295"/>
      <c r="B99" s="325"/>
      <c r="C99" s="321" t="s">
        <v>465</v>
      </c>
      <c r="D99" s="321"/>
      <c r="E99" s="312"/>
      <c r="F99" s="312"/>
      <c r="G99" s="321"/>
      <c r="H99" s="312"/>
      <c r="I99" s="312"/>
    </row>
    <row r="100" spans="1:9" ht="12.75">
      <c r="A100" s="295"/>
      <c r="B100" s="324"/>
      <c r="C100" s="320" t="s">
        <v>2792</v>
      </c>
      <c r="D100" s="320"/>
      <c r="E100" s="312"/>
      <c r="F100" s="312"/>
      <c r="G100" s="320"/>
      <c r="H100" s="312"/>
      <c r="I100" s="312"/>
    </row>
    <row r="101" spans="1:9" ht="12.75">
      <c r="A101" s="295"/>
      <c r="B101" s="324" t="s">
        <v>125</v>
      </c>
      <c r="C101" s="321" t="s">
        <v>463</v>
      </c>
      <c r="D101" s="321"/>
      <c r="E101" s="312"/>
      <c r="F101" s="312"/>
      <c r="G101" s="321"/>
      <c r="H101" s="312"/>
      <c r="I101" s="312"/>
    </row>
    <row r="102" spans="1:9" ht="12.75">
      <c r="A102" s="295"/>
      <c r="B102" s="324"/>
      <c r="C102" s="321" t="s">
        <v>465</v>
      </c>
      <c r="D102" s="321"/>
      <c r="E102" s="312"/>
      <c r="F102" s="312"/>
      <c r="G102" s="321"/>
      <c r="H102" s="312"/>
      <c r="I102" s="312"/>
    </row>
    <row r="103" spans="1:9" ht="12.75">
      <c r="A103" s="295"/>
      <c r="B103" s="616" t="s">
        <v>126</v>
      </c>
      <c r="C103" s="320" t="s">
        <v>2792</v>
      </c>
      <c r="D103" s="320"/>
      <c r="E103" s="312"/>
      <c r="F103" s="312"/>
      <c r="G103" s="320"/>
      <c r="H103" s="312"/>
      <c r="I103" s="312"/>
    </row>
    <row r="104" spans="1:9" ht="12.75">
      <c r="A104" s="295"/>
      <c r="B104" s="617"/>
      <c r="C104" s="321" t="s">
        <v>463</v>
      </c>
      <c r="D104" s="321"/>
      <c r="E104" s="312"/>
      <c r="F104" s="312"/>
      <c r="G104" s="321"/>
      <c r="H104" s="312"/>
      <c r="I104" s="312"/>
    </row>
    <row r="105" spans="1:9" ht="12.75">
      <c r="A105" s="295"/>
      <c r="B105" s="618"/>
      <c r="C105" s="321" t="s">
        <v>465</v>
      </c>
      <c r="D105" s="321"/>
      <c r="E105" s="312"/>
      <c r="F105" s="312"/>
      <c r="G105" s="321"/>
      <c r="H105" s="312"/>
      <c r="I105" s="312"/>
    </row>
    <row r="106" spans="1:9" ht="12.75">
      <c r="A106" s="295"/>
      <c r="B106" s="621" t="s">
        <v>473</v>
      </c>
      <c r="C106" s="320" t="s">
        <v>2792</v>
      </c>
      <c r="D106" s="320"/>
      <c r="E106" s="312"/>
      <c r="F106" s="312"/>
      <c r="G106" s="320"/>
      <c r="H106" s="312"/>
      <c r="I106" s="312"/>
    </row>
    <row r="107" spans="1:9" ht="12.75">
      <c r="A107" s="295"/>
      <c r="B107" s="622"/>
      <c r="C107" s="321" t="s">
        <v>463</v>
      </c>
      <c r="D107" s="321"/>
      <c r="E107" s="312"/>
      <c r="F107" s="312"/>
      <c r="G107" s="321"/>
      <c r="H107" s="312"/>
      <c r="I107" s="312"/>
    </row>
    <row r="108" spans="1:9" ht="12.75">
      <c r="A108" s="295"/>
      <c r="B108" s="623"/>
      <c r="C108" s="321" t="s">
        <v>466</v>
      </c>
      <c r="D108" s="321"/>
      <c r="E108" s="312"/>
      <c r="F108" s="312"/>
      <c r="G108" s="321"/>
      <c r="H108" s="312"/>
      <c r="I108" s="312"/>
    </row>
    <row r="109" spans="1:9" ht="12.75">
      <c r="A109" s="295"/>
      <c r="B109" s="327" t="s">
        <v>2755</v>
      </c>
      <c r="C109" s="321"/>
      <c r="D109" s="314"/>
      <c r="E109" s="314"/>
      <c r="F109" s="314"/>
      <c r="G109" s="314"/>
      <c r="H109" s="314"/>
      <c r="I109" s="314"/>
    </row>
    <row r="110" spans="1:9" ht="12.75">
      <c r="A110" s="295"/>
      <c r="B110" s="616" t="s">
        <v>127</v>
      </c>
      <c r="C110" s="320" t="s">
        <v>2792</v>
      </c>
      <c r="D110" s="320"/>
      <c r="E110" s="312"/>
      <c r="F110" s="312"/>
      <c r="G110" s="320"/>
      <c r="H110" s="312"/>
      <c r="I110" s="312"/>
    </row>
    <row r="111" spans="1:9" ht="12.75">
      <c r="A111" s="295"/>
      <c r="B111" s="617"/>
      <c r="C111" s="321" t="s">
        <v>463</v>
      </c>
      <c r="D111" s="321"/>
      <c r="E111" s="312"/>
      <c r="F111" s="312"/>
      <c r="G111" s="321"/>
      <c r="H111" s="312"/>
      <c r="I111" s="312"/>
    </row>
    <row r="112" spans="1:9" ht="12.75">
      <c r="A112" s="295"/>
      <c r="B112" s="618"/>
      <c r="C112" s="321" t="s">
        <v>466</v>
      </c>
      <c r="D112" s="321"/>
      <c r="E112" s="312"/>
      <c r="F112" s="312"/>
      <c r="G112" s="321"/>
      <c r="H112" s="312"/>
      <c r="I112" s="312"/>
    </row>
    <row r="113" spans="1:9" ht="12.75">
      <c r="A113" s="295"/>
      <c r="B113" s="323" t="s">
        <v>474</v>
      </c>
      <c r="C113" s="321"/>
      <c r="D113" s="314"/>
      <c r="E113" s="314"/>
      <c r="F113" s="314"/>
      <c r="G113" s="314"/>
      <c r="H113" s="314"/>
      <c r="I113" s="314"/>
    </row>
    <row r="114" spans="1:9" ht="12.75">
      <c r="A114" s="295"/>
      <c r="B114" s="323"/>
      <c r="C114" s="320" t="s">
        <v>2792</v>
      </c>
      <c r="D114" s="320"/>
      <c r="E114" s="312"/>
      <c r="F114" s="312"/>
      <c r="G114" s="320"/>
      <c r="H114" s="312"/>
      <c r="I114" s="312"/>
    </row>
    <row r="115" spans="1:9" ht="12.75">
      <c r="A115" s="295"/>
      <c r="B115" s="324" t="s">
        <v>1428</v>
      </c>
      <c r="C115" s="321" t="s">
        <v>463</v>
      </c>
      <c r="D115" s="321"/>
      <c r="E115" s="312"/>
      <c r="F115" s="312"/>
      <c r="G115" s="321"/>
      <c r="H115" s="312"/>
      <c r="I115" s="312"/>
    </row>
    <row r="116" spans="1:9" ht="12.75">
      <c r="A116" s="295"/>
      <c r="B116" s="325"/>
      <c r="C116" s="321" t="s">
        <v>465</v>
      </c>
      <c r="D116" s="321"/>
      <c r="E116" s="312"/>
      <c r="F116" s="312"/>
      <c r="G116" s="321"/>
      <c r="H116" s="312"/>
      <c r="I116" s="312"/>
    </row>
    <row r="117" spans="1:9" ht="12.75">
      <c r="A117" s="295"/>
      <c r="B117" s="324"/>
      <c r="C117" s="320" t="s">
        <v>2792</v>
      </c>
      <c r="D117" s="320"/>
      <c r="E117" s="312"/>
      <c r="F117" s="312"/>
      <c r="G117" s="320"/>
      <c r="H117" s="312"/>
      <c r="I117" s="312"/>
    </row>
    <row r="118" spans="1:9" ht="12.75">
      <c r="A118" s="295"/>
      <c r="B118" s="324" t="s">
        <v>1429</v>
      </c>
      <c r="C118" s="321" t="s">
        <v>463</v>
      </c>
      <c r="D118" s="321"/>
      <c r="E118" s="312"/>
      <c r="F118" s="312"/>
      <c r="G118" s="321"/>
      <c r="H118" s="312"/>
      <c r="I118" s="312"/>
    </row>
    <row r="119" spans="1:9" ht="12.75">
      <c r="A119" s="295"/>
      <c r="B119" s="324"/>
      <c r="C119" s="321" t="s">
        <v>465</v>
      </c>
      <c r="D119" s="321"/>
      <c r="E119" s="312"/>
      <c r="F119" s="312"/>
      <c r="G119" s="321"/>
      <c r="H119" s="312"/>
      <c r="I119" s="312"/>
    </row>
    <row r="120" spans="1:9" ht="12.75">
      <c r="A120" s="295"/>
      <c r="B120" s="616" t="s">
        <v>132</v>
      </c>
      <c r="C120" s="320" t="s">
        <v>2792</v>
      </c>
      <c r="D120" s="320"/>
      <c r="E120" s="312"/>
      <c r="F120" s="312"/>
      <c r="G120" s="320"/>
      <c r="H120" s="312"/>
      <c r="I120" s="312"/>
    </row>
    <row r="121" spans="1:9" ht="12.75">
      <c r="A121" s="295"/>
      <c r="B121" s="617"/>
      <c r="C121" s="321" t="s">
        <v>463</v>
      </c>
      <c r="D121" s="321"/>
      <c r="E121" s="312"/>
      <c r="F121" s="312"/>
      <c r="G121" s="321"/>
      <c r="H121" s="312"/>
      <c r="I121" s="312"/>
    </row>
    <row r="122" spans="1:9" ht="12.75">
      <c r="A122" s="295"/>
      <c r="B122" s="618"/>
      <c r="C122" s="321" t="s">
        <v>465</v>
      </c>
      <c r="D122" s="321"/>
      <c r="E122" s="312"/>
      <c r="F122" s="312"/>
      <c r="G122" s="321"/>
      <c r="H122" s="312"/>
      <c r="I122" s="312"/>
    </row>
    <row r="123" spans="1:9" ht="12.75">
      <c r="A123" s="295"/>
      <c r="B123" s="616" t="s">
        <v>133</v>
      </c>
      <c r="C123" s="320" t="s">
        <v>2792</v>
      </c>
      <c r="D123" s="320"/>
      <c r="E123" s="312"/>
      <c r="F123" s="312"/>
      <c r="G123" s="320"/>
      <c r="H123" s="312"/>
      <c r="I123" s="312"/>
    </row>
    <row r="124" spans="1:9" ht="12.75">
      <c r="A124" s="295"/>
      <c r="B124" s="617"/>
      <c r="C124" s="321" t="s">
        <v>463</v>
      </c>
      <c r="D124" s="321"/>
      <c r="E124" s="312"/>
      <c r="F124" s="312"/>
      <c r="G124" s="321"/>
      <c r="H124" s="312"/>
      <c r="I124" s="312"/>
    </row>
    <row r="125" spans="1:9" ht="12.75">
      <c r="A125" s="295"/>
      <c r="B125" s="617"/>
      <c r="C125" s="321" t="s">
        <v>465</v>
      </c>
      <c r="D125" s="321"/>
      <c r="E125" s="312"/>
      <c r="F125" s="312"/>
      <c r="G125" s="321"/>
      <c r="H125" s="312"/>
      <c r="I125" s="312"/>
    </row>
    <row r="126" spans="1:9" ht="12.75">
      <c r="A126" s="295"/>
      <c r="B126" s="326" t="s">
        <v>1694</v>
      </c>
      <c r="C126" s="321"/>
      <c r="D126" s="314"/>
      <c r="E126" s="314"/>
      <c r="F126" s="314"/>
      <c r="G126" s="314"/>
      <c r="H126" s="314"/>
      <c r="I126" s="314"/>
    </row>
    <row r="127" spans="1:9" ht="12.75">
      <c r="A127" s="295"/>
      <c r="B127" s="616" t="s">
        <v>128</v>
      </c>
      <c r="C127" s="320" t="s">
        <v>2792</v>
      </c>
      <c r="D127" s="320"/>
      <c r="E127" s="312"/>
      <c r="F127" s="312"/>
      <c r="G127" s="320"/>
      <c r="H127" s="312"/>
      <c r="I127" s="312"/>
    </row>
    <row r="128" spans="1:9" ht="12.75">
      <c r="A128" s="295"/>
      <c r="B128" s="617"/>
      <c r="C128" s="321" t="s">
        <v>463</v>
      </c>
      <c r="D128" s="321"/>
      <c r="E128" s="312"/>
      <c r="F128" s="312"/>
      <c r="G128" s="321"/>
      <c r="H128" s="312"/>
      <c r="I128" s="312"/>
    </row>
    <row r="129" spans="1:9" ht="12.75">
      <c r="A129" s="295"/>
      <c r="B129" s="618"/>
      <c r="C129" s="321" t="s">
        <v>465</v>
      </c>
      <c r="D129" s="321"/>
      <c r="E129" s="312"/>
      <c r="F129" s="312"/>
      <c r="G129" s="321"/>
      <c r="H129" s="312"/>
      <c r="I129" s="312"/>
    </row>
    <row r="130" spans="1:9" ht="12.75">
      <c r="A130" s="295"/>
      <c r="B130" s="323" t="s">
        <v>474</v>
      </c>
      <c r="C130" s="321"/>
      <c r="D130" s="314"/>
      <c r="E130" s="314"/>
      <c r="F130" s="314"/>
      <c r="G130" s="314"/>
      <c r="H130" s="314"/>
      <c r="I130" s="314"/>
    </row>
    <row r="131" spans="1:9" ht="12.75">
      <c r="A131" s="295"/>
      <c r="B131" s="616" t="s">
        <v>129</v>
      </c>
      <c r="C131" s="320" t="s">
        <v>2792</v>
      </c>
      <c r="D131" s="320"/>
      <c r="E131" s="312"/>
      <c r="F131" s="312"/>
      <c r="G131" s="320"/>
      <c r="H131" s="312"/>
      <c r="I131" s="312"/>
    </row>
    <row r="132" spans="1:9" ht="12.75">
      <c r="A132" s="295"/>
      <c r="B132" s="617"/>
      <c r="C132" s="321" t="s">
        <v>463</v>
      </c>
      <c r="D132" s="321"/>
      <c r="E132" s="312"/>
      <c r="F132" s="312"/>
      <c r="G132" s="321"/>
      <c r="H132" s="312"/>
      <c r="I132" s="312"/>
    </row>
    <row r="133" spans="1:9" ht="12.75">
      <c r="A133" s="295"/>
      <c r="B133" s="618"/>
      <c r="C133" s="321" t="s">
        <v>465</v>
      </c>
      <c r="D133" s="321"/>
      <c r="E133" s="312"/>
      <c r="F133" s="312"/>
      <c r="G133" s="321"/>
      <c r="H133" s="312"/>
      <c r="I133" s="312"/>
    </row>
    <row r="134" spans="1:9" ht="12.75">
      <c r="A134" s="295"/>
      <c r="B134" s="616" t="s">
        <v>130</v>
      </c>
      <c r="C134" s="320" t="s">
        <v>2792</v>
      </c>
      <c r="D134" s="320"/>
      <c r="E134" s="312"/>
      <c r="F134" s="312"/>
      <c r="G134" s="320"/>
      <c r="H134" s="312"/>
      <c r="I134" s="312"/>
    </row>
    <row r="135" spans="1:9" ht="12.75">
      <c r="A135" s="295"/>
      <c r="B135" s="617"/>
      <c r="C135" s="321" t="s">
        <v>463</v>
      </c>
      <c r="D135" s="321"/>
      <c r="E135" s="312"/>
      <c r="F135" s="312"/>
      <c r="G135" s="321"/>
      <c r="H135" s="312"/>
      <c r="I135" s="312"/>
    </row>
    <row r="136" spans="1:9" ht="12.75">
      <c r="A136" s="295"/>
      <c r="B136" s="617"/>
      <c r="C136" s="321" t="s">
        <v>465</v>
      </c>
      <c r="D136" s="321"/>
      <c r="E136" s="312"/>
      <c r="F136" s="312"/>
      <c r="G136" s="321"/>
      <c r="H136" s="312"/>
      <c r="I136" s="312"/>
    </row>
    <row r="137" spans="1:9" ht="12.75">
      <c r="A137" s="295"/>
      <c r="B137" s="616" t="s">
        <v>131</v>
      </c>
      <c r="C137" s="320" t="s">
        <v>2792</v>
      </c>
      <c r="D137" s="320"/>
      <c r="E137" s="312"/>
      <c r="F137" s="312"/>
      <c r="G137" s="320"/>
      <c r="H137" s="312"/>
      <c r="I137" s="312"/>
    </row>
    <row r="138" spans="1:9" ht="12.75">
      <c r="A138" s="295"/>
      <c r="B138" s="617"/>
      <c r="C138" s="321" t="s">
        <v>463</v>
      </c>
      <c r="D138" s="321"/>
      <c r="E138" s="312"/>
      <c r="F138" s="312"/>
      <c r="G138" s="321"/>
      <c r="H138" s="312"/>
      <c r="I138" s="312"/>
    </row>
    <row r="139" spans="1:9" ht="12.75">
      <c r="A139" s="295"/>
      <c r="B139" s="618"/>
      <c r="C139" s="321" t="s">
        <v>465</v>
      </c>
      <c r="D139" s="321"/>
      <c r="E139" s="312"/>
      <c r="F139" s="312"/>
      <c r="G139" s="321"/>
      <c r="H139" s="312"/>
      <c r="I139" s="312"/>
    </row>
    <row r="140" spans="1:9" ht="12.75">
      <c r="A140" s="295"/>
      <c r="B140" s="621" t="s">
        <v>1044</v>
      </c>
      <c r="C140" s="320" t="s">
        <v>2792</v>
      </c>
      <c r="D140" s="320"/>
      <c r="E140" s="312"/>
      <c r="F140" s="312"/>
      <c r="G140" s="320"/>
      <c r="H140" s="312"/>
      <c r="I140" s="312"/>
    </row>
    <row r="141" spans="1:9" ht="12.75">
      <c r="A141" s="295"/>
      <c r="B141" s="622"/>
      <c r="C141" s="321" t="s">
        <v>463</v>
      </c>
      <c r="D141" s="321"/>
      <c r="E141" s="312"/>
      <c r="F141" s="312"/>
      <c r="G141" s="321"/>
      <c r="H141" s="312"/>
      <c r="I141" s="312"/>
    </row>
    <row r="142" spans="1:9" ht="12.75">
      <c r="A142" s="295"/>
      <c r="B142" s="623"/>
      <c r="C142" s="321" t="s">
        <v>466</v>
      </c>
      <c r="D142" s="321"/>
      <c r="E142" s="312"/>
      <c r="F142" s="312"/>
      <c r="G142" s="321"/>
      <c r="H142" s="312"/>
      <c r="I142" s="312"/>
    </row>
    <row r="143" spans="1:9" ht="12.75" hidden="1">
      <c r="A143" s="295"/>
      <c r="B143" s="621" t="s">
        <v>3490</v>
      </c>
      <c r="C143" s="320" t="s">
        <v>2792</v>
      </c>
      <c r="D143" s="320"/>
      <c r="E143" s="315"/>
      <c r="F143" s="315"/>
      <c r="G143" s="320"/>
      <c r="H143" s="315"/>
      <c r="I143" s="315"/>
    </row>
    <row r="144" spans="1:9" ht="12.75" hidden="1">
      <c r="A144" s="295"/>
      <c r="B144" s="627"/>
      <c r="C144" s="321" t="s">
        <v>463</v>
      </c>
      <c r="D144" s="321"/>
      <c r="E144" s="315"/>
      <c r="F144" s="315"/>
      <c r="G144" s="321"/>
      <c r="H144" s="315"/>
      <c r="I144" s="315"/>
    </row>
    <row r="145" spans="1:9" ht="12.75" hidden="1">
      <c r="A145" s="295"/>
      <c r="B145" s="628"/>
      <c r="C145" s="321" t="s">
        <v>466</v>
      </c>
      <c r="D145" s="321"/>
      <c r="E145" s="315"/>
      <c r="F145" s="315"/>
      <c r="G145" s="321"/>
      <c r="H145" s="315"/>
      <c r="I145" s="315"/>
    </row>
    <row r="146" spans="2:9" ht="12.75">
      <c r="B146" s="327" t="s">
        <v>2755</v>
      </c>
      <c r="C146" s="321"/>
      <c r="D146" s="314"/>
      <c r="E146" s="314"/>
      <c r="F146" s="314"/>
      <c r="G146" s="314"/>
      <c r="H146" s="314"/>
      <c r="I146" s="314"/>
    </row>
    <row r="147" spans="2:9" ht="12.75">
      <c r="B147" s="616" t="s">
        <v>134</v>
      </c>
      <c r="C147" s="320" t="s">
        <v>2792</v>
      </c>
      <c r="D147" s="320"/>
      <c r="E147" s="312"/>
      <c r="F147" s="312"/>
      <c r="G147" s="320"/>
      <c r="H147" s="312"/>
      <c r="I147" s="312"/>
    </row>
    <row r="148" spans="2:9" ht="12.75">
      <c r="B148" s="617"/>
      <c r="C148" s="321" t="s">
        <v>463</v>
      </c>
      <c r="D148" s="321"/>
      <c r="E148" s="312"/>
      <c r="F148" s="312"/>
      <c r="G148" s="321"/>
      <c r="H148" s="312"/>
      <c r="I148" s="312"/>
    </row>
    <row r="149" spans="2:9" ht="12.75">
      <c r="B149" s="618"/>
      <c r="C149" s="321" t="s">
        <v>466</v>
      </c>
      <c r="D149" s="321"/>
      <c r="E149" s="312"/>
      <c r="F149" s="312"/>
      <c r="G149" s="321"/>
      <c r="H149" s="312"/>
      <c r="I149" s="312"/>
    </row>
    <row r="150" spans="2:9" ht="12.75">
      <c r="B150" s="323" t="s">
        <v>474</v>
      </c>
      <c r="C150" s="321"/>
      <c r="D150" s="314"/>
      <c r="E150" s="314"/>
      <c r="F150" s="314"/>
      <c r="G150" s="314"/>
      <c r="H150" s="314"/>
      <c r="I150" s="314"/>
    </row>
    <row r="151" spans="2:9" ht="12.75">
      <c r="B151" s="323"/>
      <c r="C151" s="320" t="s">
        <v>2792</v>
      </c>
      <c r="D151" s="320"/>
      <c r="E151" s="312"/>
      <c r="F151" s="312"/>
      <c r="G151" s="320"/>
      <c r="H151" s="312"/>
      <c r="I151" s="312"/>
    </row>
    <row r="152" spans="2:9" ht="12.75">
      <c r="B152" s="324" t="s">
        <v>1430</v>
      </c>
      <c r="C152" s="321" t="s">
        <v>463</v>
      </c>
      <c r="D152" s="321"/>
      <c r="E152" s="312"/>
      <c r="F152" s="312"/>
      <c r="G152" s="321"/>
      <c r="H152" s="312"/>
      <c r="I152" s="312"/>
    </row>
    <row r="153" spans="2:9" ht="12.75">
      <c r="B153" s="325"/>
      <c r="C153" s="321" t="s">
        <v>465</v>
      </c>
      <c r="D153" s="321"/>
      <c r="E153" s="312"/>
      <c r="F153" s="312"/>
      <c r="G153" s="321"/>
      <c r="H153" s="312"/>
      <c r="I153" s="312"/>
    </row>
    <row r="154" spans="2:9" ht="12.75">
      <c r="B154" s="324"/>
      <c r="C154" s="320" t="s">
        <v>2792</v>
      </c>
      <c r="D154" s="320"/>
      <c r="E154" s="312"/>
      <c r="F154" s="312"/>
      <c r="G154" s="320"/>
      <c r="H154" s="312"/>
      <c r="I154" s="312"/>
    </row>
    <row r="155" spans="2:9" ht="12.75">
      <c r="B155" s="324" t="s">
        <v>1431</v>
      </c>
      <c r="C155" s="321" t="s">
        <v>463</v>
      </c>
      <c r="D155" s="321"/>
      <c r="E155" s="312"/>
      <c r="F155" s="312"/>
      <c r="G155" s="321"/>
      <c r="H155" s="312"/>
      <c r="I155" s="312"/>
    </row>
    <row r="156" spans="2:9" ht="12.75">
      <c r="B156" s="324"/>
      <c r="C156" s="321" t="s">
        <v>465</v>
      </c>
      <c r="D156" s="321"/>
      <c r="E156" s="312"/>
      <c r="F156" s="312"/>
      <c r="G156" s="321"/>
      <c r="H156" s="312"/>
      <c r="I156" s="312"/>
    </row>
    <row r="157" spans="2:9" ht="12.75">
      <c r="B157" s="616" t="s">
        <v>135</v>
      </c>
      <c r="C157" s="320" t="s">
        <v>2792</v>
      </c>
      <c r="D157" s="320"/>
      <c r="E157" s="312"/>
      <c r="F157" s="312"/>
      <c r="G157" s="320"/>
      <c r="H157" s="312"/>
      <c r="I157" s="312"/>
    </row>
    <row r="158" spans="2:9" ht="12.75">
      <c r="B158" s="617"/>
      <c r="C158" s="321" t="s">
        <v>463</v>
      </c>
      <c r="D158" s="321"/>
      <c r="E158" s="312"/>
      <c r="F158" s="312"/>
      <c r="G158" s="321"/>
      <c r="H158" s="312"/>
      <c r="I158" s="312"/>
    </row>
    <row r="159" spans="2:9" ht="12.75">
      <c r="B159" s="618"/>
      <c r="C159" s="321" t="s">
        <v>465</v>
      </c>
      <c r="D159" s="321"/>
      <c r="E159" s="312"/>
      <c r="F159" s="312"/>
      <c r="G159" s="321"/>
      <c r="H159" s="312"/>
      <c r="I159" s="312"/>
    </row>
    <row r="160" spans="2:9" ht="12.75">
      <c r="B160" s="616" t="s">
        <v>1432</v>
      </c>
      <c r="C160" s="320" t="s">
        <v>2792</v>
      </c>
      <c r="D160" s="320"/>
      <c r="E160" s="312"/>
      <c r="F160" s="312"/>
      <c r="G160" s="320"/>
      <c r="H160" s="312"/>
      <c r="I160" s="312"/>
    </row>
    <row r="161" spans="2:9" ht="12.75">
      <c r="B161" s="617"/>
      <c r="C161" s="321" t="s">
        <v>463</v>
      </c>
      <c r="D161" s="321"/>
      <c r="E161" s="312"/>
      <c r="F161" s="312"/>
      <c r="G161" s="321"/>
      <c r="H161" s="312"/>
      <c r="I161" s="312"/>
    </row>
    <row r="162" spans="2:9" ht="12.75">
      <c r="B162" s="617"/>
      <c r="C162" s="321" t="s">
        <v>465</v>
      </c>
      <c r="D162" s="321"/>
      <c r="E162" s="312"/>
      <c r="F162" s="312"/>
      <c r="G162" s="321"/>
      <c r="H162" s="312"/>
      <c r="I162" s="312"/>
    </row>
    <row r="163" spans="2:9" ht="12.75">
      <c r="B163" s="326" t="s">
        <v>1694</v>
      </c>
      <c r="C163" s="321"/>
      <c r="D163" s="314"/>
      <c r="E163" s="314"/>
      <c r="F163" s="314"/>
      <c r="G163" s="314"/>
      <c r="H163" s="314"/>
      <c r="I163" s="314"/>
    </row>
    <row r="164" spans="2:9" ht="12.75">
      <c r="B164" s="616" t="s">
        <v>136</v>
      </c>
      <c r="C164" s="320" t="s">
        <v>2792</v>
      </c>
      <c r="D164" s="320"/>
      <c r="E164" s="312"/>
      <c r="F164" s="312"/>
      <c r="G164" s="320"/>
      <c r="H164" s="312"/>
      <c r="I164" s="312"/>
    </row>
    <row r="165" spans="2:9" ht="12.75">
      <c r="B165" s="617"/>
      <c r="C165" s="321" t="s">
        <v>463</v>
      </c>
      <c r="D165" s="321"/>
      <c r="E165" s="312"/>
      <c r="F165" s="312"/>
      <c r="G165" s="321"/>
      <c r="H165" s="312"/>
      <c r="I165" s="312"/>
    </row>
    <row r="166" spans="2:9" ht="12.75">
      <c r="B166" s="618"/>
      <c r="C166" s="321" t="s">
        <v>465</v>
      </c>
      <c r="D166" s="321"/>
      <c r="E166" s="312"/>
      <c r="F166" s="312"/>
      <c r="G166" s="321"/>
      <c r="H166" s="312"/>
      <c r="I166" s="312"/>
    </row>
    <row r="167" spans="2:9" ht="12.75">
      <c r="B167" s="323" t="s">
        <v>474</v>
      </c>
      <c r="C167" s="321"/>
      <c r="D167" s="314"/>
      <c r="E167" s="314"/>
      <c r="F167" s="314"/>
      <c r="G167" s="314"/>
      <c r="H167" s="314"/>
      <c r="I167" s="314"/>
    </row>
    <row r="168" spans="2:9" ht="12.75">
      <c r="B168" s="616" t="s">
        <v>129</v>
      </c>
      <c r="C168" s="320" t="s">
        <v>2792</v>
      </c>
      <c r="D168" s="320"/>
      <c r="E168" s="312"/>
      <c r="F168" s="312"/>
      <c r="G168" s="320"/>
      <c r="H168" s="312"/>
      <c r="I168" s="312"/>
    </row>
    <row r="169" spans="2:9" ht="12.75">
      <c r="B169" s="617"/>
      <c r="C169" s="321" t="s">
        <v>463</v>
      </c>
      <c r="D169" s="321"/>
      <c r="E169" s="312"/>
      <c r="F169" s="312"/>
      <c r="G169" s="321"/>
      <c r="H169" s="312"/>
      <c r="I169" s="312"/>
    </row>
    <row r="170" spans="2:9" ht="12.75">
      <c r="B170" s="618"/>
      <c r="C170" s="321" t="s">
        <v>465</v>
      </c>
      <c r="D170" s="321"/>
      <c r="E170" s="312"/>
      <c r="F170" s="312"/>
      <c r="G170" s="321"/>
      <c r="H170" s="312"/>
      <c r="I170" s="312"/>
    </row>
    <row r="171" spans="2:9" ht="12.75">
      <c r="B171" s="616" t="s">
        <v>130</v>
      </c>
      <c r="C171" s="320" t="s">
        <v>2792</v>
      </c>
      <c r="D171" s="320"/>
      <c r="E171" s="312"/>
      <c r="F171" s="312"/>
      <c r="G171" s="320"/>
      <c r="H171" s="312"/>
      <c r="I171" s="312"/>
    </row>
    <row r="172" spans="2:9" ht="12.75">
      <c r="B172" s="617"/>
      <c r="C172" s="321" t="s">
        <v>463</v>
      </c>
      <c r="D172" s="321"/>
      <c r="E172" s="312"/>
      <c r="F172" s="312"/>
      <c r="G172" s="321"/>
      <c r="H172" s="312"/>
      <c r="I172" s="312"/>
    </row>
    <row r="173" spans="2:9" ht="12.75">
      <c r="B173" s="617"/>
      <c r="C173" s="321" t="s">
        <v>465</v>
      </c>
      <c r="D173" s="321"/>
      <c r="E173" s="312"/>
      <c r="F173" s="312"/>
      <c r="G173" s="321"/>
      <c r="H173" s="312"/>
      <c r="I173" s="312"/>
    </row>
    <row r="174" spans="2:9" ht="12.75">
      <c r="B174" s="616" t="s">
        <v>137</v>
      </c>
      <c r="C174" s="320" t="s">
        <v>2792</v>
      </c>
      <c r="D174" s="320"/>
      <c r="E174" s="312"/>
      <c r="F174" s="312"/>
      <c r="G174" s="320"/>
      <c r="H174" s="312"/>
      <c r="I174" s="312"/>
    </row>
    <row r="175" spans="2:9" ht="12.75">
      <c r="B175" s="617"/>
      <c r="C175" s="321" t="s">
        <v>463</v>
      </c>
      <c r="D175" s="321"/>
      <c r="E175" s="312"/>
      <c r="F175" s="312"/>
      <c r="G175" s="321"/>
      <c r="H175" s="312"/>
      <c r="I175" s="312"/>
    </row>
    <row r="176" spans="2:9" ht="12.75">
      <c r="B176" s="618"/>
      <c r="C176" s="321" t="s">
        <v>465</v>
      </c>
      <c r="D176" s="321"/>
      <c r="E176" s="312"/>
      <c r="F176" s="312"/>
      <c r="G176" s="321"/>
      <c r="H176" s="312"/>
      <c r="I176" s="312"/>
    </row>
  </sheetData>
  <sheetProtection/>
  <mergeCells count="42">
    <mergeCell ref="B43:B45"/>
    <mergeCell ref="B168:B170"/>
    <mergeCell ref="B171:B173"/>
    <mergeCell ref="B174:B176"/>
    <mergeCell ref="B147:B149"/>
    <mergeCell ref="B157:B159"/>
    <mergeCell ref="B160:B162"/>
    <mergeCell ref="B164:B166"/>
    <mergeCell ref="B140:B142"/>
    <mergeCell ref="B143:B145"/>
    <mergeCell ref="B106:B108"/>
    <mergeCell ref="B93:B95"/>
    <mergeCell ref="B110:B112"/>
    <mergeCell ref="B103:B105"/>
    <mergeCell ref="B134:B136"/>
    <mergeCell ref="B137:B139"/>
    <mergeCell ref="B131:B133"/>
    <mergeCell ref="B127:B129"/>
    <mergeCell ref="B66:B68"/>
    <mergeCell ref="B90:B92"/>
    <mergeCell ref="B52:B54"/>
    <mergeCell ref="B55:B57"/>
    <mergeCell ref="B59:B61"/>
    <mergeCell ref="B74:B76"/>
    <mergeCell ref="B77:B79"/>
    <mergeCell ref="B87:B89"/>
    <mergeCell ref="B71:B73"/>
    <mergeCell ref="E3:F3"/>
    <mergeCell ref="H3:I3"/>
    <mergeCell ref="C3:C4"/>
    <mergeCell ref="B9:B11"/>
    <mergeCell ref="B5:B7"/>
    <mergeCell ref="B120:B122"/>
    <mergeCell ref="B123:B125"/>
    <mergeCell ref="B3:B4"/>
    <mergeCell ref="B12:B14"/>
    <mergeCell ref="B22:B24"/>
    <mergeCell ref="B26:B28"/>
    <mergeCell ref="B30:B32"/>
    <mergeCell ref="B33:B35"/>
    <mergeCell ref="B48:B50"/>
    <mergeCell ref="B63:B65"/>
  </mergeCells>
  <dataValidations count="2">
    <dataValidation type="whole" operator="greaterThan" allowBlank="1" showInputMessage="1" showErrorMessage="1" errorTitle="Ошибка" error="Введите правильное значение." sqref="E143:F145 H143:I145">
      <formula1>0</formula1>
    </dataValidation>
    <dataValidation allowBlank="1" sqref="H146:I176 E146:F176 H127:I142 E110:F125 E127:F142 H97:I108 H110:I125 E81:F95 E97:F108 H38:I79 H81:I95 E5:F35 E38:F79 H5:I35"/>
  </dataValidations>
  <hyperlinks>
    <hyperlink ref="A1" location="Оглавление!C18" display="Оглавление!C18"/>
  </hyperlinks>
  <printOptions/>
  <pageMargins left="0" right="0" top="0.53" bottom="0.48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8"/>
  <dimension ref="A1:G74"/>
  <sheetViews>
    <sheetView workbookViewId="0" topLeftCell="A1">
      <selection activeCell="C2" sqref="C2"/>
    </sheetView>
  </sheetViews>
  <sheetFormatPr defaultColWidth="9.00390625" defaultRowHeight="12.75"/>
  <cols>
    <col min="2" max="2" width="23.25390625" style="0" customWidth="1"/>
    <col min="3" max="3" width="10.75390625" style="0" customWidth="1"/>
    <col min="4" max="4" width="11.75390625" style="0" customWidth="1"/>
    <col min="5" max="5" width="12.00390625" style="0" customWidth="1"/>
    <col min="6" max="6" width="11.875" style="0" customWidth="1"/>
    <col min="7" max="7" width="12.25390625" style="0" customWidth="1"/>
  </cols>
  <sheetData>
    <row r="1" ht="12.75">
      <c r="A1" s="22" t="s">
        <v>283</v>
      </c>
    </row>
    <row r="2" spans="1:7" ht="12.75">
      <c r="A2" s="23"/>
      <c r="D2" s="24"/>
      <c r="E2" s="24"/>
      <c r="F2" s="24"/>
      <c r="G2" s="24"/>
    </row>
    <row r="3" spans="1:7" ht="12.75">
      <c r="A3" s="23"/>
      <c r="B3" s="593" t="s">
        <v>2088</v>
      </c>
      <c r="C3" s="593" t="s">
        <v>1312</v>
      </c>
      <c r="D3" s="594" t="s">
        <v>1307</v>
      </c>
      <c r="E3" s="594"/>
      <c r="F3" s="594" t="s">
        <v>1308</v>
      </c>
      <c r="G3" s="594"/>
    </row>
    <row r="4" spans="1:7" ht="12.75">
      <c r="A4" s="23"/>
      <c r="B4" s="593"/>
      <c r="C4" s="593"/>
      <c r="D4" s="26" t="s">
        <v>2086</v>
      </c>
      <c r="E4" s="26" t="s">
        <v>2087</v>
      </c>
      <c r="F4" s="26" t="s">
        <v>2086</v>
      </c>
      <c r="G4" s="26" t="s">
        <v>2087</v>
      </c>
    </row>
    <row r="5" spans="1:7" ht="12.75">
      <c r="A5" s="23"/>
      <c r="B5" s="636" t="s">
        <v>2089</v>
      </c>
      <c r="C5" s="89" t="s">
        <v>2483</v>
      </c>
      <c r="D5" s="210" t="s">
        <v>3325</v>
      </c>
      <c r="E5" s="210" t="s">
        <v>3408</v>
      </c>
      <c r="F5" s="210" t="s">
        <v>560</v>
      </c>
      <c r="G5" s="210" t="s">
        <v>2998</v>
      </c>
    </row>
    <row r="6" spans="1:7" ht="12.75">
      <c r="A6" s="23"/>
      <c r="B6" s="636"/>
      <c r="C6" s="100" t="s">
        <v>3199</v>
      </c>
      <c r="D6" s="210" t="s">
        <v>3326</v>
      </c>
      <c r="E6" s="210" t="s">
        <v>3409</v>
      </c>
      <c r="F6" s="210" t="s">
        <v>561</v>
      </c>
      <c r="G6" s="210" t="s">
        <v>2999</v>
      </c>
    </row>
    <row r="7" spans="1:7" ht="12.75">
      <c r="A7" s="23"/>
      <c r="B7" s="636"/>
      <c r="C7" s="101" t="s">
        <v>3200</v>
      </c>
      <c r="D7" s="210" t="s">
        <v>3327</v>
      </c>
      <c r="E7" s="210" t="s">
        <v>3410</v>
      </c>
      <c r="F7" s="210" t="s">
        <v>562</v>
      </c>
      <c r="G7" s="210" t="s">
        <v>3000</v>
      </c>
    </row>
    <row r="8" spans="1:7" ht="12.75">
      <c r="A8" s="23"/>
      <c r="B8" s="98" t="s">
        <v>1694</v>
      </c>
      <c r="C8" s="149"/>
      <c r="D8" s="161"/>
      <c r="E8" s="161"/>
      <c r="F8" s="161"/>
      <c r="G8" s="161"/>
    </row>
    <row r="9" spans="1:7" ht="12.75">
      <c r="A9" s="23"/>
      <c r="B9" s="635" t="s">
        <v>2090</v>
      </c>
      <c r="C9" s="89" t="s">
        <v>2483</v>
      </c>
      <c r="D9" s="210" t="s">
        <v>3328</v>
      </c>
      <c r="E9" s="218" t="s">
        <v>3411</v>
      </c>
      <c r="F9" s="210" t="s">
        <v>563</v>
      </c>
      <c r="G9" s="218" t="s">
        <v>3001</v>
      </c>
    </row>
    <row r="10" spans="1:7" ht="12.75">
      <c r="A10" s="23"/>
      <c r="B10" s="635"/>
      <c r="C10" s="100" t="s">
        <v>3199</v>
      </c>
      <c r="D10" s="210" t="s">
        <v>3329</v>
      </c>
      <c r="E10" s="218" t="s">
        <v>3412</v>
      </c>
      <c r="F10" s="210" t="s">
        <v>564</v>
      </c>
      <c r="G10" s="218" t="s">
        <v>3002</v>
      </c>
    </row>
    <row r="11" spans="1:7" ht="12.75">
      <c r="A11" s="23"/>
      <c r="B11" s="635"/>
      <c r="C11" s="101" t="s">
        <v>3200</v>
      </c>
      <c r="D11" s="210" t="s">
        <v>3330</v>
      </c>
      <c r="E11" s="218" t="s">
        <v>3413</v>
      </c>
      <c r="F11" s="210" t="s">
        <v>565</v>
      </c>
      <c r="G11" s="218" t="s">
        <v>3003</v>
      </c>
    </row>
    <row r="12" spans="1:7" ht="12.75">
      <c r="A12" s="23"/>
      <c r="B12" s="635" t="s">
        <v>2091</v>
      </c>
      <c r="C12" s="89" t="s">
        <v>2483</v>
      </c>
      <c r="D12" s="218" t="s">
        <v>3331</v>
      </c>
      <c r="E12" s="218" t="s">
        <v>3414</v>
      </c>
      <c r="F12" s="218" t="s">
        <v>566</v>
      </c>
      <c r="G12" s="218" t="s">
        <v>3004</v>
      </c>
    </row>
    <row r="13" spans="1:7" ht="12.75">
      <c r="A13" s="23"/>
      <c r="B13" s="635"/>
      <c r="C13" s="100" t="s">
        <v>3199</v>
      </c>
      <c r="D13" s="218" t="s">
        <v>3332</v>
      </c>
      <c r="E13" s="218" t="s">
        <v>3415</v>
      </c>
      <c r="F13" s="218" t="s">
        <v>567</v>
      </c>
      <c r="G13" s="218" t="s">
        <v>3005</v>
      </c>
    </row>
    <row r="14" spans="1:7" ht="12.75">
      <c r="A14" s="23"/>
      <c r="B14" s="635"/>
      <c r="C14" s="101" t="s">
        <v>3200</v>
      </c>
      <c r="D14" s="218" t="s">
        <v>3333</v>
      </c>
      <c r="E14" s="218" t="s">
        <v>3416</v>
      </c>
      <c r="F14" s="218" t="s">
        <v>568</v>
      </c>
      <c r="G14" s="218" t="s">
        <v>3006</v>
      </c>
    </row>
    <row r="15" spans="1:7" ht="12.75">
      <c r="A15" s="23"/>
      <c r="B15" s="635" t="s">
        <v>1484</v>
      </c>
      <c r="C15" s="89" t="s">
        <v>2483</v>
      </c>
      <c r="D15" s="219" t="s">
        <v>3334</v>
      </c>
      <c r="E15" s="219" t="s">
        <v>3417</v>
      </c>
      <c r="F15" s="219" t="s">
        <v>569</v>
      </c>
      <c r="G15" s="219" t="s">
        <v>3007</v>
      </c>
    </row>
    <row r="16" spans="1:7" ht="12.75">
      <c r="A16" s="23"/>
      <c r="B16" s="635"/>
      <c r="C16" s="100" t="s">
        <v>3199</v>
      </c>
      <c r="D16" s="210" t="s">
        <v>3335</v>
      </c>
      <c r="E16" s="210" t="s">
        <v>3418</v>
      </c>
      <c r="F16" s="210" t="s">
        <v>570</v>
      </c>
      <c r="G16" s="210" t="s">
        <v>3008</v>
      </c>
    </row>
    <row r="17" spans="1:7" ht="12.75">
      <c r="A17" s="23"/>
      <c r="B17" s="635"/>
      <c r="C17" s="101" t="s">
        <v>3200</v>
      </c>
      <c r="D17" s="210" t="s">
        <v>3336</v>
      </c>
      <c r="E17" s="210" t="s">
        <v>3419</v>
      </c>
      <c r="F17" s="210" t="s">
        <v>571</v>
      </c>
      <c r="G17" s="210" t="s">
        <v>3009</v>
      </c>
    </row>
    <row r="18" spans="2:7" ht="30.75" customHeight="1">
      <c r="B18" s="102" t="s">
        <v>1485</v>
      </c>
      <c r="C18" s="100" t="s">
        <v>3199</v>
      </c>
      <c r="D18" s="210" t="s">
        <v>3337</v>
      </c>
      <c r="E18" s="210" t="s">
        <v>3420</v>
      </c>
      <c r="F18" s="210" t="s">
        <v>572</v>
      </c>
      <c r="G18" s="210" t="s">
        <v>3010</v>
      </c>
    </row>
    <row r="19" spans="2:7" ht="12.75">
      <c r="B19" s="636" t="s">
        <v>3194</v>
      </c>
      <c r="C19" s="89" t="s">
        <v>2483</v>
      </c>
      <c r="D19" s="210" t="s">
        <v>3338</v>
      </c>
      <c r="E19" s="220" t="s">
        <v>3421</v>
      </c>
      <c r="F19" s="210" t="s">
        <v>573</v>
      </c>
      <c r="G19" s="220" t="s">
        <v>3011</v>
      </c>
    </row>
    <row r="20" spans="2:7" ht="12.75">
      <c r="B20" s="636"/>
      <c r="C20" s="100" t="s">
        <v>3199</v>
      </c>
      <c r="D20" s="210" t="s">
        <v>3339</v>
      </c>
      <c r="E20" s="220" t="s">
        <v>3422</v>
      </c>
      <c r="F20" s="210" t="s">
        <v>574</v>
      </c>
      <c r="G20" s="220" t="s">
        <v>3012</v>
      </c>
    </row>
    <row r="21" spans="2:7" ht="12.75">
      <c r="B21" s="636"/>
      <c r="C21" s="101" t="s">
        <v>3201</v>
      </c>
      <c r="D21" s="210" t="s">
        <v>3340</v>
      </c>
      <c r="E21" s="220" t="s">
        <v>3423</v>
      </c>
      <c r="F21" s="210" t="s">
        <v>575</v>
      </c>
      <c r="G21" s="220" t="s">
        <v>3013</v>
      </c>
    </row>
    <row r="22" spans="2:7" ht="12.75">
      <c r="B22" s="103" t="s">
        <v>1694</v>
      </c>
      <c r="C22" s="9"/>
      <c r="D22" s="204"/>
      <c r="E22" s="221"/>
      <c r="F22" s="204"/>
      <c r="G22" s="221"/>
    </row>
    <row r="23" spans="2:7" ht="12.75">
      <c r="B23" s="637" t="s">
        <v>3195</v>
      </c>
      <c r="C23" s="89" t="s">
        <v>2483</v>
      </c>
      <c r="D23" s="220" t="s">
        <v>3341</v>
      </c>
      <c r="E23" s="220" t="s">
        <v>3424</v>
      </c>
      <c r="F23" s="220" t="s">
        <v>576</v>
      </c>
      <c r="G23" s="220" t="s">
        <v>3014</v>
      </c>
    </row>
    <row r="24" spans="2:7" ht="12.75">
      <c r="B24" s="638"/>
      <c r="C24" s="100" t="s">
        <v>3199</v>
      </c>
      <c r="D24" s="220" t="s">
        <v>3342</v>
      </c>
      <c r="E24" s="220" t="s">
        <v>3425</v>
      </c>
      <c r="F24" s="220" t="s">
        <v>577</v>
      </c>
      <c r="G24" s="220" t="s">
        <v>3015</v>
      </c>
    </row>
    <row r="25" spans="2:7" ht="12.75">
      <c r="B25" s="639"/>
      <c r="C25" s="101" t="s">
        <v>3201</v>
      </c>
      <c r="D25" s="220" t="s">
        <v>3343</v>
      </c>
      <c r="E25" s="220" t="s">
        <v>3426</v>
      </c>
      <c r="F25" s="220" t="s">
        <v>578</v>
      </c>
      <c r="G25" s="220" t="s">
        <v>3016</v>
      </c>
    </row>
    <row r="26" spans="2:7" ht="12.75">
      <c r="B26" s="637" t="s">
        <v>3196</v>
      </c>
      <c r="C26" s="89" t="s">
        <v>2483</v>
      </c>
      <c r="D26" s="220" t="s">
        <v>3344</v>
      </c>
      <c r="E26" s="220" t="s">
        <v>3427</v>
      </c>
      <c r="F26" s="220" t="s">
        <v>579</v>
      </c>
      <c r="G26" s="220" t="s">
        <v>3017</v>
      </c>
    </row>
    <row r="27" spans="2:7" ht="12.75">
      <c r="B27" s="638"/>
      <c r="C27" s="100" t="s">
        <v>3199</v>
      </c>
      <c r="D27" s="220" t="s">
        <v>3345</v>
      </c>
      <c r="E27" s="220" t="s">
        <v>3428</v>
      </c>
      <c r="F27" s="220" t="s">
        <v>580</v>
      </c>
      <c r="G27" s="220" t="s">
        <v>3018</v>
      </c>
    </row>
    <row r="28" spans="2:7" ht="12.75">
      <c r="B28" s="639"/>
      <c r="C28" s="101" t="s">
        <v>3201</v>
      </c>
      <c r="D28" s="220" t="s">
        <v>75</v>
      </c>
      <c r="E28" s="220" t="s">
        <v>3429</v>
      </c>
      <c r="F28" s="220" t="s">
        <v>581</v>
      </c>
      <c r="G28" s="220" t="s">
        <v>3019</v>
      </c>
    </row>
    <row r="29" spans="2:7" ht="12.75">
      <c r="B29" s="637" t="s">
        <v>3197</v>
      </c>
      <c r="C29" s="89" t="s">
        <v>2483</v>
      </c>
      <c r="D29" s="220" t="s">
        <v>76</v>
      </c>
      <c r="E29" s="220" t="s">
        <v>3430</v>
      </c>
      <c r="F29" s="220" t="s">
        <v>582</v>
      </c>
      <c r="G29" s="220" t="s">
        <v>3020</v>
      </c>
    </row>
    <row r="30" spans="2:7" ht="12.75">
      <c r="B30" s="638"/>
      <c r="C30" s="100" t="s">
        <v>3199</v>
      </c>
      <c r="D30" s="220" t="s">
        <v>77</v>
      </c>
      <c r="E30" s="220" t="s">
        <v>3431</v>
      </c>
      <c r="F30" s="220" t="s">
        <v>583</v>
      </c>
      <c r="G30" s="220" t="s">
        <v>3021</v>
      </c>
    </row>
    <row r="31" spans="2:7" ht="12.75">
      <c r="B31" s="639"/>
      <c r="C31" s="101" t="s">
        <v>3201</v>
      </c>
      <c r="D31" s="220" t="s">
        <v>78</v>
      </c>
      <c r="E31" s="220" t="s">
        <v>3432</v>
      </c>
      <c r="F31" s="220" t="s">
        <v>584</v>
      </c>
      <c r="G31" s="220" t="s">
        <v>3022</v>
      </c>
    </row>
    <row r="32" spans="2:7" ht="35.25" customHeight="1">
      <c r="B32" s="102" t="s">
        <v>1485</v>
      </c>
      <c r="C32" s="100" t="s">
        <v>3199</v>
      </c>
      <c r="D32" s="219" t="s">
        <v>79</v>
      </c>
      <c r="E32" s="219" t="s">
        <v>3433</v>
      </c>
      <c r="F32" s="219" t="s">
        <v>585</v>
      </c>
      <c r="G32" s="219" t="s">
        <v>3023</v>
      </c>
    </row>
    <row r="33" spans="2:7" ht="45.75" customHeight="1">
      <c r="B33" s="177" t="s">
        <v>2491</v>
      </c>
      <c r="C33" s="176" t="s">
        <v>2793</v>
      </c>
      <c r="D33" s="219" t="s">
        <v>80</v>
      </c>
      <c r="E33" s="219" t="s">
        <v>3434</v>
      </c>
      <c r="F33" s="219" t="s">
        <v>586</v>
      </c>
      <c r="G33" s="219" t="s">
        <v>3024</v>
      </c>
    </row>
    <row r="34" spans="2:7" ht="12.75">
      <c r="B34" s="632" t="s">
        <v>338</v>
      </c>
      <c r="C34" s="89" t="s">
        <v>2483</v>
      </c>
      <c r="D34" s="220" t="s">
        <v>81</v>
      </c>
      <c r="E34" s="220" t="s">
        <v>3435</v>
      </c>
      <c r="F34" s="220" t="s">
        <v>587</v>
      </c>
      <c r="G34" s="220" t="s">
        <v>3025</v>
      </c>
    </row>
    <row r="35" spans="2:7" ht="12.75">
      <c r="B35" s="633"/>
      <c r="C35" s="100" t="s">
        <v>3199</v>
      </c>
      <c r="D35" s="220" t="s">
        <v>82</v>
      </c>
      <c r="E35" s="220" t="s">
        <v>3436</v>
      </c>
      <c r="F35" s="220" t="s">
        <v>588</v>
      </c>
      <c r="G35" s="220" t="s">
        <v>3026</v>
      </c>
    </row>
    <row r="36" spans="2:7" ht="12.75">
      <c r="B36" s="634"/>
      <c r="C36" s="101" t="s">
        <v>3201</v>
      </c>
      <c r="D36" s="220" t="s">
        <v>83</v>
      </c>
      <c r="E36" s="220" t="s">
        <v>3437</v>
      </c>
      <c r="F36" s="220" t="s">
        <v>589</v>
      </c>
      <c r="G36" s="220" t="s">
        <v>3027</v>
      </c>
    </row>
    <row r="37" spans="2:7" ht="12.75">
      <c r="B37" s="103" t="s">
        <v>1694</v>
      </c>
      <c r="C37" s="9"/>
      <c r="D37" s="221"/>
      <c r="E37" s="221"/>
      <c r="F37" s="221"/>
      <c r="G37" s="221"/>
    </row>
    <row r="38" spans="2:7" ht="12.75">
      <c r="B38" s="637" t="s">
        <v>3198</v>
      </c>
      <c r="C38" s="89" t="s">
        <v>2483</v>
      </c>
      <c r="D38" s="220" t="s">
        <v>3375</v>
      </c>
      <c r="E38" s="220" t="s">
        <v>3438</v>
      </c>
      <c r="F38" s="220" t="s">
        <v>590</v>
      </c>
      <c r="G38" s="220" t="s">
        <v>3028</v>
      </c>
    </row>
    <row r="39" spans="2:7" ht="12.75">
      <c r="B39" s="638"/>
      <c r="C39" s="100" t="s">
        <v>3199</v>
      </c>
      <c r="D39" s="220" t="s">
        <v>3376</v>
      </c>
      <c r="E39" s="220" t="s">
        <v>3439</v>
      </c>
      <c r="F39" s="220" t="s">
        <v>591</v>
      </c>
      <c r="G39" s="220" t="s">
        <v>3029</v>
      </c>
    </row>
    <row r="40" spans="2:7" ht="12.75">
      <c r="B40" s="639"/>
      <c r="C40" s="101" t="s">
        <v>3201</v>
      </c>
      <c r="D40" s="220" t="s">
        <v>3377</v>
      </c>
      <c r="E40" s="220" t="s">
        <v>3440</v>
      </c>
      <c r="F40" s="220" t="s">
        <v>592</v>
      </c>
      <c r="G40" s="220" t="s">
        <v>3030</v>
      </c>
    </row>
    <row r="41" spans="2:7" ht="12.75">
      <c r="B41" s="637" t="s">
        <v>2165</v>
      </c>
      <c r="C41" s="89" t="s">
        <v>2483</v>
      </c>
      <c r="D41" s="220" t="s">
        <v>3378</v>
      </c>
      <c r="E41" s="220" t="s">
        <v>3441</v>
      </c>
      <c r="F41" s="220" t="s">
        <v>593</v>
      </c>
      <c r="G41" s="220" t="s">
        <v>3031</v>
      </c>
    </row>
    <row r="42" spans="2:7" ht="12.75">
      <c r="B42" s="638"/>
      <c r="C42" s="100" t="s">
        <v>3199</v>
      </c>
      <c r="D42" s="220" t="s">
        <v>3379</v>
      </c>
      <c r="E42" s="220" t="s">
        <v>3442</v>
      </c>
      <c r="F42" s="220" t="s">
        <v>594</v>
      </c>
      <c r="G42" s="220" t="s">
        <v>3032</v>
      </c>
    </row>
    <row r="43" spans="2:7" ht="12.75">
      <c r="B43" s="639"/>
      <c r="C43" s="101" t="s">
        <v>3201</v>
      </c>
      <c r="D43" s="220" t="s">
        <v>3380</v>
      </c>
      <c r="E43" s="220" t="s">
        <v>3443</v>
      </c>
      <c r="F43" s="220" t="s">
        <v>595</v>
      </c>
      <c r="G43" s="220" t="s">
        <v>3033</v>
      </c>
    </row>
    <row r="44" spans="2:7" ht="21" customHeight="1">
      <c r="B44" s="102" t="s">
        <v>1485</v>
      </c>
      <c r="C44" s="100" t="s">
        <v>3199</v>
      </c>
      <c r="D44" s="219" t="s">
        <v>3381</v>
      </c>
      <c r="E44" s="219" t="s">
        <v>3444</v>
      </c>
      <c r="F44" s="219" t="s">
        <v>596</v>
      </c>
      <c r="G44" s="219" t="s">
        <v>3034</v>
      </c>
    </row>
    <row r="45" spans="2:7" ht="12.75">
      <c r="B45" s="632" t="s">
        <v>339</v>
      </c>
      <c r="C45" s="89" t="s">
        <v>2483</v>
      </c>
      <c r="D45" s="220" t="s">
        <v>3382</v>
      </c>
      <c r="E45" s="220" t="s">
        <v>3445</v>
      </c>
      <c r="F45" s="220" t="s">
        <v>597</v>
      </c>
      <c r="G45" s="220" t="s">
        <v>3035</v>
      </c>
    </row>
    <row r="46" spans="2:7" ht="12.75">
      <c r="B46" s="633"/>
      <c r="C46" s="100" t="s">
        <v>3199</v>
      </c>
      <c r="D46" s="220" t="s">
        <v>3383</v>
      </c>
      <c r="E46" s="220" t="s">
        <v>3446</v>
      </c>
      <c r="F46" s="220" t="s">
        <v>598</v>
      </c>
      <c r="G46" s="220" t="s">
        <v>3036</v>
      </c>
    </row>
    <row r="47" spans="2:7" ht="12.75">
      <c r="B47" s="634"/>
      <c r="C47" s="101" t="s">
        <v>3201</v>
      </c>
      <c r="D47" s="220" t="s">
        <v>3384</v>
      </c>
      <c r="E47" s="220" t="s">
        <v>3447</v>
      </c>
      <c r="F47" s="220" t="s">
        <v>599</v>
      </c>
      <c r="G47" s="220" t="s">
        <v>3037</v>
      </c>
    </row>
    <row r="48" spans="2:7" ht="12.75">
      <c r="B48" s="103" t="s">
        <v>1694</v>
      </c>
      <c r="C48" s="9"/>
      <c r="D48" s="221"/>
      <c r="E48" s="221"/>
      <c r="F48" s="221"/>
      <c r="G48" s="221"/>
    </row>
    <row r="49" spans="2:7" ht="12.75">
      <c r="B49" s="637" t="s">
        <v>340</v>
      </c>
      <c r="C49" s="89" t="s">
        <v>2483</v>
      </c>
      <c r="D49" s="220" t="s">
        <v>3385</v>
      </c>
      <c r="E49" s="220" t="s">
        <v>3448</v>
      </c>
      <c r="F49" s="220" t="s">
        <v>3169</v>
      </c>
      <c r="G49" s="220" t="s">
        <v>3038</v>
      </c>
    </row>
    <row r="50" spans="2:7" ht="12.75">
      <c r="B50" s="638"/>
      <c r="C50" s="100" t="s">
        <v>3199</v>
      </c>
      <c r="D50" s="220" t="s">
        <v>3386</v>
      </c>
      <c r="E50" s="220" t="s">
        <v>3449</v>
      </c>
      <c r="F50" s="220" t="s">
        <v>3170</v>
      </c>
      <c r="G50" s="220" t="s">
        <v>3039</v>
      </c>
    </row>
    <row r="51" spans="2:7" ht="12.75">
      <c r="B51" s="639"/>
      <c r="C51" s="101" t="s">
        <v>3201</v>
      </c>
      <c r="D51" s="220" t="s">
        <v>3387</v>
      </c>
      <c r="E51" s="220" t="s">
        <v>3450</v>
      </c>
      <c r="F51" s="220" t="s">
        <v>3171</v>
      </c>
      <c r="G51" s="220" t="s">
        <v>3040</v>
      </c>
    </row>
    <row r="52" spans="2:7" ht="12.75">
      <c r="B52" s="637" t="s">
        <v>341</v>
      </c>
      <c r="C52" s="89" t="s">
        <v>2483</v>
      </c>
      <c r="D52" s="220" t="s">
        <v>3388</v>
      </c>
      <c r="E52" s="220" t="s">
        <v>3451</v>
      </c>
      <c r="F52" s="220" t="s">
        <v>3172</v>
      </c>
      <c r="G52" s="220" t="s">
        <v>3041</v>
      </c>
    </row>
    <row r="53" spans="2:7" ht="12.75">
      <c r="B53" s="638"/>
      <c r="C53" s="100" t="s">
        <v>3199</v>
      </c>
      <c r="D53" s="220" t="s">
        <v>3389</v>
      </c>
      <c r="E53" s="220" t="s">
        <v>3452</v>
      </c>
      <c r="F53" s="220" t="s">
        <v>3173</v>
      </c>
      <c r="G53" s="220" t="s">
        <v>3042</v>
      </c>
    </row>
    <row r="54" spans="2:7" ht="12.75">
      <c r="B54" s="639"/>
      <c r="C54" s="101" t="s">
        <v>3201</v>
      </c>
      <c r="D54" s="220" t="s">
        <v>3390</v>
      </c>
      <c r="E54" s="220" t="s">
        <v>3453</v>
      </c>
      <c r="F54" s="220" t="s">
        <v>3174</v>
      </c>
      <c r="G54" s="220" t="s">
        <v>3043</v>
      </c>
    </row>
    <row r="55" spans="2:7" ht="39.75" customHeight="1">
      <c r="B55" s="102" t="s">
        <v>1485</v>
      </c>
      <c r="C55" s="100" t="s">
        <v>3199</v>
      </c>
      <c r="D55" s="219" t="s">
        <v>3391</v>
      </c>
      <c r="E55" s="219" t="s">
        <v>3454</v>
      </c>
      <c r="F55" s="219" t="s">
        <v>3175</v>
      </c>
      <c r="G55" s="219" t="s">
        <v>3044</v>
      </c>
    </row>
    <row r="56" spans="2:7" ht="31.5" customHeight="1">
      <c r="B56" s="99" t="s">
        <v>2970</v>
      </c>
      <c r="C56" s="104" t="s">
        <v>2800</v>
      </c>
      <c r="D56" s="210" t="s">
        <v>3392</v>
      </c>
      <c r="E56" s="210" t="s">
        <v>3455</v>
      </c>
      <c r="F56" s="210" t="s">
        <v>3176</v>
      </c>
      <c r="G56" s="210" t="s">
        <v>3045</v>
      </c>
    </row>
    <row r="57" spans="2:7" ht="12.75">
      <c r="B57" s="632" t="s">
        <v>342</v>
      </c>
      <c r="C57" s="89" t="s">
        <v>2483</v>
      </c>
      <c r="D57" s="220" t="s">
        <v>3393</v>
      </c>
      <c r="E57" s="220" t="s">
        <v>3456</v>
      </c>
      <c r="F57" s="220" t="s">
        <v>3177</v>
      </c>
      <c r="G57" s="220" t="s">
        <v>3046</v>
      </c>
    </row>
    <row r="58" spans="2:7" ht="12.75">
      <c r="B58" s="633"/>
      <c r="C58" s="100" t="s">
        <v>3199</v>
      </c>
      <c r="D58" s="220" t="s">
        <v>3394</v>
      </c>
      <c r="E58" s="220" t="s">
        <v>3457</v>
      </c>
      <c r="F58" s="220" t="s">
        <v>483</v>
      </c>
      <c r="G58" s="220" t="s">
        <v>3047</v>
      </c>
    </row>
    <row r="59" spans="2:7" ht="12.75">
      <c r="B59" s="634"/>
      <c r="C59" s="101" t="s">
        <v>3201</v>
      </c>
      <c r="D59" s="220" t="s">
        <v>3395</v>
      </c>
      <c r="E59" s="220" t="s">
        <v>3458</v>
      </c>
      <c r="F59" s="220" t="s">
        <v>484</v>
      </c>
      <c r="G59" s="220" t="s">
        <v>3048</v>
      </c>
    </row>
    <row r="60" spans="2:7" ht="12.75">
      <c r="B60" s="632" t="s">
        <v>343</v>
      </c>
      <c r="C60" s="89" t="s">
        <v>2483</v>
      </c>
      <c r="D60" s="220" t="s">
        <v>3396</v>
      </c>
      <c r="E60" s="220" t="s">
        <v>3459</v>
      </c>
      <c r="F60" s="220" t="s">
        <v>485</v>
      </c>
      <c r="G60" s="220" t="s">
        <v>3049</v>
      </c>
    </row>
    <row r="61" spans="2:7" ht="12.75">
      <c r="B61" s="633"/>
      <c r="C61" s="100" t="s">
        <v>3199</v>
      </c>
      <c r="D61" s="220" t="s">
        <v>3397</v>
      </c>
      <c r="E61" s="220" t="s">
        <v>3460</v>
      </c>
      <c r="F61" s="220" t="s">
        <v>486</v>
      </c>
      <c r="G61" s="220" t="s">
        <v>3050</v>
      </c>
    </row>
    <row r="62" spans="2:7" ht="12.75">
      <c r="B62" s="634"/>
      <c r="C62" s="101" t="s">
        <v>3201</v>
      </c>
      <c r="D62" s="220" t="s">
        <v>3398</v>
      </c>
      <c r="E62" s="220" t="s">
        <v>3461</v>
      </c>
      <c r="F62" s="220" t="s">
        <v>487</v>
      </c>
      <c r="G62" s="220" t="s">
        <v>3051</v>
      </c>
    </row>
    <row r="63" spans="2:7" ht="12.75">
      <c r="B63" s="632" t="s">
        <v>344</v>
      </c>
      <c r="C63" s="89" t="s">
        <v>2483</v>
      </c>
      <c r="D63" s="220" t="s">
        <v>3399</v>
      </c>
      <c r="E63" s="220" t="s">
        <v>3462</v>
      </c>
      <c r="F63" s="220" t="s">
        <v>488</v>
      </c>
      <c r="G63" s="220" t="s">
        <v>3052</v>
      </c>
    </row>
    <row r="64" spans="2:7" ht="12.75">
      <c r="B64" s="633"/>
      <c r="C64" s="100" t="s">
        <v>3199</v>
      </c>
      <c r="D64" s="220" t="s">
        <v>3400</v>
      </c>
      <c r="E64" s="220" t="s">
        <v>3463</v>
      </c>
      <c r="F64" s="220" t="s">
        <v>489</v>
      </c>
      <c r="G64" s="220" t="s">
        <v>3053</v>
      </c>
    </row>
    <row r="65" spans="2:7" ht="12.75">
      <c r="B65" s="634"/>
      <c r="C65" s="101" t="s">
        <v>3201</v>
      </c>
      <c r="D65" s="220" t="s">
        <v>3401</v>
      </c>
      <c r="E65" s="220" t="s">
        <v>3464</v>
      </c>
      <c r="F65" s="220" t="s">
        <v>490</v>
      </c>
      <c r="G65" s="220" t="s">
        <v>3054</v>
      </c>
    </row>
    <row r="66" spans="2:7" ht="12.75">
      <c r="B66" s="632" t="s">
        <v>345</v>
      </c>
      <c r="C66" s="89" t="s">
        <v>2483</v>
      </c>
      <c r="D66" s="220" t="s">
        <v>3402</v>
      </c>
      <c r="E66" s="220" t="s">
        <v>3465</v>
      </c>
      <c r="F66" s="220" t="s">
        <v>491</v>
      </c>
      <c r="G66" s="220" t="s">
        <v>3055</v>
      </c>
    </row>
    <row r="67" spans="2:7" ht="12.75">
      <c r="B67" s="633"/>
      <c r="C67" s="100" t="s">
        <v>3199</v>
      </c>
      <c r="D67" s="220" t="s">
        <v>3403</v>
      </c>
      <c r="E67" s="220" t="s">
        <v>555</v>
      </c>
      <c r="F67" s="220" t="s">
        <v>2993</v>
      </c>
      <c r="G67" s="220" t="s">
        <v>3056</v>
      </c>
    </row>
    <row r="68" spans="2:7" ht="12.75">
      <c r="B68" s="634"/>
      <c r="C68" s="101" t="s">
        <v>3201</v>
      </c>
      <c r="D68" s="220" t="s">
        <v>3404</v>
      </c>
      <c r="E68" s="220" t="s">
        <v>556</v>
      </c>
      <c r="F68" s="220" t="s">
        <v>2994</v>
      </c>
      <c r="G68" s="220" t="s">
        <v>3057</v>
      </c>
    </row>
    <row r="69" spans="2:7" ht="12.75">
      <c r="B69" s="632" t="s">
        <v>1509</v>
      </c>
      <c r="C69" s="89" t="s">
        <v>2483</v>
      </c>
      <c r="D69" s="220" t="s">
        <v>3405</v>
      </c>
      <c r="E69" s="220" t="s">
        <v>557</v>
      </c>
      <c r="F69" s="220" t="s">
        <v>2995</v>
      </c>
      <c r="G69" s="220" t="s">
        <v>3058</v>
      </c>
    </row>
    <row r="70" spans="2:7" ht="12.75">
      <c r="B70" s="640"/>
      <c r="C70" s="100" t="s">
        <v>3199</v>
      </c>
      <c r="D70" s="220" t="s">
        <v>3406</v>
      </c>
      <c r="E70" s="220" t="s">
        <v>558</v>
      </c>
      <c r="F70" s="220" t="s">
        <v>2996</v>
      </c>
      <c r="G70" s="220" t="s">
        <v>3059</v>
      </c>
    </row>
    <row r="71" spans="2:7" ht="17.25" customHeight="1">
      <c r="B71" s="641"/>
      <c r="C71" s="101" t="s">
        <v>3201</v>
      </c>
      <c r="D71" s="220" t="s">
        <v>3407</v>
      </c>
      <c r="E71" s="220" t="s">
        <v>559</v>
      </c>
      <c r="F71" s="220" t="s">
        <v>2997</v>
      </c>
      <c r="G71" s="220" t="s">
        <v>3060</v>
      </c>
    </row>
    <row r="72" spans="2:7" ht="12.75" hidden="1">
      <c r="B72" s="632" t="s">
        <v>3489</v>
      </c>
      <c r="C72" s="89" t="s">
        <v>2483</v>
      </c>
      <c r="D72" s="66" t="s">
        <v>1771</v>
      </c>
      <c r="E72" s="66" t="s">
        <v>2145</v>
      </c>
      <c r="F72" s="66" t="s">
        <v>3695</v>
      </c>
      <c r="G72" s="66" t="s">
        <v>2148</v>
      </c>
    </row>
    <row r="73" spans="2:7" ht="12.75" hidden="1">
      <c r="B73" s="640"/>
      <c r="C73" s="100" t="s">
        <v>3199</v>
      </c>
      <c r="D73" s="66" t="s">
        <v>1772</v>
      </c>
      <c r="E73" s="66" t="s">
        <v>2146</v>
      </c>
      <c r="F73" s="66" t="s">
        <v>3696</v>
      </c>
      <c r="G73" s="66" t="s">
        <v>2149</v>
      </c>
    </row>
    <row r="74" spans="2:7" ht="12.75" hidden="1">
      <c r="B74" s="641"/>
      <c r="C74" s="101" t="s">
        <v>3201</v>
      </c>
      <c r="D74" s="66" t="s">
        <v>1773</v>
      </c>
      <c r="E74" s="66" t="s">
        <v>2147</v>
      </c>
      <c r="F74" s="66" t="s">
        <v>3697</v>
      </c>
      <c r="G74" s="66" t="s">
        <v>2150</v>
      </c>
    </row>
  </sheetData>
  <mergeCells count="24">
    <mergeCell ref="F3:G3"/>
    <mergeCell ref="C3:C4"/>
    <mergeCell ref="B9:B11"/>
    <mergeCell ref="B5:B7"/>
    <mergeCell ref="B3:B4"/>
    <mergeCell ref="D3:E3"/>
    <mergeCell ref="B69:B71"/>
    <mergeCell ref="B72:B74"/>
    <mergeCell ref="B29:B31"/>
    <mergeCell ref="B63:B65"/>
    <mergeCell ref="B66:B68"/>
    <mergeCell ref="B34:B36"/>
    <mergeCell ref="B49:B51"/>
    <mergeCell ref="B52:B54"/>
    <mergeCell ref="B45:B47"/>
    <mergeCell ref="B38:B40"/>
    <mergeCell ref="B57:B59"/>
    <mergeCell ref="B60:B62"/>
    <mergeCell ref="B12:B14"/>
    <mergeCell ref="B15:B17"/>
    <mergeCell ref="B19:B21"/>
    <mergeCell ref="B23:B25"/>
    <mergeCell ref="B26:B28"/>
    <mergeCell ref="B41:B4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9"/>
  <dimension ref="A2:G39"/>
  <sheetViews>
    <sheetView workbookViewId="0" topLeftCell="A1">
      <selection activeCell="B12" sqref="B12"/>
    </sheetView>
  </sheetViews>
  <sheetFormatPr defaultColWidth="9.00390625" defaultRowHeight="12.75"/>
  <cols>
    <col min="1" max="1" width="39.875" style="407" customWidth="1"/>
    <col min="2" max="2" width="16.75390625" style="407" customWidth="1"/>
    <col min="3" max="3" width="9.75390625" style="291" customWidth="1"/>
    <col min="4" max="4" width="8.375" style="291" customWidth="1"/>
    <col min="5" max="5" width="9.625" style="291" customWidth="1"/>
    <col min="6" max="6" width="8.125" style="291" customWidth="1"/>
    <col min="7" max="7" width="13.125" style="331" customWidth="1"/>
    <col min="8" max="8" width="17.00390625" style="332" customWidth="1"/>
    <col min="9" max="9" width="10.75390625" style="291" customWidth="1"/>
    <col min="10" max="16384" width="9.125" style="291" customWidth="1"/>
  </cols>
  <sheetData>
    <row r="2" spans="1:6" ht="18" customHeight="1">
      <c r="A2" s="563" t="s">
        <v>3202</v>
      </c>
      <c r="B2" s="563" t="s">
        <v>1483</v>
      </c>
      <c r="C2" s="624" t="s">
        <v>138</v>
      </c>
      <c r="D2" s="625"/>
      <c r="E2" s="624" t="s">
        <v>352</v>
      </c>
      <c r="F2" s="625"/>
    </row>
    <row r="3" spans="1:6" ht="12.75">
      <c r="A3" s="647"/>
      <c r="B3" s="563"/>
      <c r="C3" s="319" t="s">
        <v>2086</v>
      </c>
      <c r="D3" s="319" t="s">
        <v>2087</v>
      </c>
      <c r="E3" s="319" t="s">
        <v>2086</v>
      </c>
      <c r="F3" s="319" t="s">
        <v>2087</v>
      </c>
    </row>
    <row r="4" spans="1:6" ht="25.5">
      <c r="A4" s="476" t="s">
        <v>139</v>
      </c>
      <c r="B4" s="479" t="s">
        <v>2879</v>
      </c>
      <c r="C4" s="328"/>
      <c r="D4" s="328"/>
      <c r="E4" s="328"/>
      <c r="F4" s="328"/>
    </row>
    <row r="5" spans="1:6" ht="25.5">
      <c r="A5" s="477" t="s">
        <v>353</v>
      </c>
      <c r="B5" s="478" t="s">
        <v>462</v>
      </c>
      <c r="C5" s="328"/>
      <c r="D5" s="328">
        <v>15</v>
      </c>
      <c r="E5" s="328"/>
      <c r="F5" s="328"/>
    </row>
    <row r="6" spans="1:6" ht="12.75">
      <c r="A6" s="478" t="s">
        <v>351</v>
      </c>
      <c r="B6" s="478" t="s">
        <v>462</v>
      </c>
      <c r="C6" s="328"/>
      <c r="D6" s="328"/>
      <c r="E6" s="328"/>
      <c r="F6" s="328"/>
    </row>
    <row r="7" spans="1:6" ht="25.5">
      <c r="A7" s="478" t="s">
        <v>1045</v>
      </c>
      <c r="B7" s="478" t="s">
        <v>462</v>
      </c>
      <c r="C7" s="328"/>
      <c r="D7" s="328"/>
      <c r="E7" s="328"/>
      <c r="F7" s="328">
        <v>4</v>
      </c>
    </row>
    <row r="8" spans="1:6" ht="12.75">
      <c r="A8" s="478" t="s">
        <v>1713</v>
      </c>
      <c r="B8" s="478" t="s">
        <v>462</v>
      </c>
      <c r="C8" s="328"/>
      <c r="D8" s="328"/>
      <c r="E8" s="328"/>
      <c r="F8" s="328"/>
    </row>
    <row r="9" spans="1:6" ht="25.5">
      <c r="A9" s="478" t="s">
        <v>2875</v>
      </c>
      <c r="B9" s="480" t="s">
        <v>2880</v>
      </c>
      <c r="C9" s="328"/>
      <c r="D9" s="328"/>
      <c r="E9" s="328"/>
      <c r="F9" s="328">
        <v>40</v>
      </c>
    </row>
    <row r="10" spans="1:6" ht="12.75">
      <c r="A10" s="478" t="s">
        <v>1058</v>
      </c>
      <c r="B10" s="481"/>
      <c r="C10" s="314"/>
      <c r="D10" s="314"/>
      <c r="E10" s="314"/>
      <c r="F10" s="314"/>
    </row>
    <row r="11" spans="1:6" ht="25.5">
      <c r="A11" s="476" t="s">
        <v>1046</v>
      </c>
      <c r="B11" s="479" t="s">
        <v>2879</v>
      </c>
      <c r="C11" s="328"/>
      <c r="D11" s="328">
        <v>1</v>
      </c>
      <c r="E11" s="328"/>
      <c r="F11" s="328">
        <v>1</v>
      </c>
    </row>
    <row r="12" spans="1:6" ht="25.5">
      <c r="A12" s="477" t="s">
        <v>353</v>
      </c>
      <c r="B12" s="478" t="s">
        <v>462</v>
      </c>
      <c r="C12" s="328"/>
      <c r="D12" s="328"/>
      <c r="E12" s="328"/>
      <c r="F12" s="328"/>
    </row>
    <row r="13" spans="1:6" ht="12.75">
      <c r="A13" s="477" t="s">
        <v>3612</v>
      </c>
      <c r="B13" s="478" t="s">
        <v>462</v>
      </c>
      <c r="C13" s="328"/>
      <c r="D13" s="328"/>
      <c r="E13" s="328"/>
      <c r="F13" s="328"/>
    </row>
    <row r="14" spans="1:6" ht="12.75">
      <c r="A14" s="478" t="s">
        <v>351</v>
      </c>
      <c r="B14" s="478" t="s">
        <v>462</v>
      </c>
      <c r="C14" s="328"/>
      <c r="D14" s="328"/>
      <c r="E14" s="328"/>
      <c r="F14" s="328"/>
    </row>
    <row r="15" spans="1:6" ht="12.75">
      <c r="A15" s="477" t="s">
        <v>3612</v>
      </c>
      <c r="B15" s="478" t="s">
        <v>462</v>
      </c>
      <c r="C15" s="328"/>
      <c r="D15" s="328"/>
      <c r="E15" s="328"/>
      <c r="F15" s="328"/>
    </row>
    <row r="16" spans="1:6" ht="25.5">
      <c r="A16" s="478" t="s">
        <v>354</v>
      </c>
      <c r="B16" s="478" t="s">
        <v>462</v>
      </c>
      <c r="C16" s="328"/>
      <c r="D16" s="328"/>
      <c r="E16" s="328"/>
      <c r="F16" s="328">
        <v>4</v>
      </c>
    </row>
    <row r="17" spans="1:6" ht="12.75">
      <c r="A17" s="477" t="s">
        <v>3612</v>
      </c>
      <c r="B17" s="478" t="s">
        <v>462</v>
      </c>
      <c r="C17" s="328"/>
      <c r="D17" s="328"/>
      <c r="E17" s="328"/>
      <c r="F17" s="328"/>
    </row>
    <row r="18" spans="1:6" ht="12.75">
      <c r="A18" s="478" t="s">
        <v>1713</v>
      </c>
      <c r="B18" s="478" t="s">
        <v>462</v>
      </c>
      <c r="C18" s="328"/>
      <c r="D18" s="328"/>
      <c r="E18" s="328"/>
      <c r="F18" s="328"/>
    </row>
    <row r="19" spans="1:6" ht="12.75">
      <c r="A19" s="477" t="s">
        <v>3613</v>
      </c>
      <c r="B19" s="478" t="s">
        <v>462</v>
      </c>
      <c r="C19" s="328"/>
      <c r="D19" s="328"/>
      <c r="E19" s="328"/>
      <c r="F19" s="328"/>
    </row>
    <row r="20" spans="1:6" ht="25.5">
      <c r="A20" s="478" t="s">
        <v>2875</v>
      </c>
      <c r="B20" s="480" t="s">
        <v>2880</v>
      </c>
      <c r="C20" s="328"/>
      <c r="D20" s="328"/>
      <c r="E20" s="328"/>
      <c r="F20" s="328">
        <v>40</v>
      </c>
    </row>
    <row r="21" spans="1:6" ht="12.75">
      <c r="A21" s="645" t="s">
        <v>1047</v>
      </c>
      <c r="B21" s="479" t="s">
        <v>2879</v>
      </c>
      <c r="C21" s="328"/>
      <c r="D21" s="328"/>
      <c r="E21" s="328"/>
      <c r="F21" s="328"/>
    </row>
    <row r="22" spans="1:6" ht="25.5">
      <c r="A22" s="646"/>
      <c r="B22" s="478" t="s">
        <v>2880</v>
      </c>
      <c r="C22" s="328"/>
      <c r="D22" s="328"/>
      <c r="E22" s="328"/>
      <c r="F22" s="328"/>
    </row>
    <row r="23" spans="1:6" ht="35.25" customHeight="1">
      <c r="A23" s="478" t="s">
        <v>2876</v>
      </c>
      <c r="B23" s="478" t="s">
        <v>2877</v>
      </c>
      <c r="C23" s="328"/>
      <c r="D23" s="328"/>
      <c r="E23" s="328"/>
      <c r="F23" s="328">
        <v>19</v>
      </c>
    </row>
    <row r="24" spans="1:6" ht="12.75">
      <c r="A24" s="645" t="s">
        <v>2878</v>
      </c>
      <c r="B24" s="478" t="s">
        <v>2879</v>
      </c>
      <c r="C24" s="328"/>
      <c r="D24" s="328"/>
      <c r="E24" s="328"/>
      <c r="F24" s="328"/>
    </row>
    <row r="25" spans="1:6" ht="25.5">
      <c r="A25" s="646"/>
      <c r="B25" s="478" t="s">
        <v>2881</v>
      </c>
      <c r="C25" s="328"/>
      <c r="D25" s="328"/>
      <c r="E25" s="328"/>
      <c r="F25" s="328"/>
    </row>
    <row r="26" spans="1:7" ht="38.25">
      <c r="A26" s="333" t="s">
        <v>2882</v>
      </c>
      <c r="B26" s="482" t="s">
        <v>2883</v>
      </c>
      <c r="C26" s="333"/>
      <c r="D26" s="333"/>
      <c r="E26" s="333"/>
      <c r="F26" s="333">
        <v>52.3</v>
      </c>
      <c r="G26" s="335"/>
    </row>
    <row r="27" spans="1:7" ht="12.75">
      <c r="A27" s="642" t="s">
        <v>2926</v>
      </c>
      <c r="B27" s="643"/>
      <c r="C27" s="643"/>
      <c r="D27" s="643"/>
      <c r="E27" s="643"/>
      <c r="F27" s="644"/>
      <c r="G27" s="335"/>
    </row>
    <row r="28" spans="1:7" ht="38.25">
      <c r="A28" s="333" t="s">
        <v>1259</v>
      </c>
      <c r="B28" s="482" t="s">
        <v>2883</v>
      </c>
      <c r="C28" s="333"/>
      <c r="D28" s="333"/>
      <c r="E28" s="333"/>
      <c r="F28" s="333">
        <v>4.75</v>
      </c>
      <c r="G28" s="336"/>
    </row>
    <row r="29" spans="1:7" ht="12.75">
      <c r="A29" s="478" t="s">
        <v>1058</v>
      </c>
      <c r="B29" s="481"/>
      <c r="C29" s="314"/>
      <c r="D29" s="314"/>
      <c r="E29" s="314"/>
      <c r="F29" s="314"/>
      <c r="G29" s="335"/>
    </row>
    <row r="30" spans="1:7" ht="25.5">
      <c r="A30" s="333" t="s">
        <v>1260</v>
      </c>
      <c r="B30" s="482" t="s">
        <v>2883</v>
      </c>
      <c r="C30" s="333"/>
      <c r="D30" s="333"/>
      <c r="E30" s="333"/>
      <c r="F30" s="333"/>
      <c r="G30" s="335"/>
    </row>
    <row r="31" spans="1:7" ht="25.5">
      <c r="A31" s="333" t="s">
        <v>1261</v>
      </c>
      <c r="B31" s="482" t="s">
        <v>2883</v>
      </c>
      <c r="C31" s="333"/>
      <c r="D31" s="333"/>
      <c r="E31" s="333"/>
      <c r="F31" s="333"/>
      <c r="G31" s="335"/>
    </row>
    <row r="32" spans="1:7" ht="25.5">
      <c r="A32" s="333" t="s">
        <v>1262</v>
      </c>
      <c r="B32" s="482" t="s">
        <v>2883</v>
      </c>
      <c r="C32" s="333"/>
      <c r="D32" s="333"/>
      <c r="E32" s="333"/>
      <c r="F32" s="333">
        <v>4.75</v>
      </c>
      <c r="G32" s="335"/>
    </row>
    <row r="33" spans="1:7" ht="51">
      <c r="A33" s="333" t="s">
        <v>1263</v>
      </c>
      <c r="B33" s="482" t="s">
        <v>2883</v>
      </c>
      <c r="C33" s="333"/>
      <c r="D33" s="333"/>
      <c r="E33" s="333"/>
      <c r="F33" s="333">
        <v>33.3</v>
      </c>
      <c r="G33" s="336"/>
    </row>
    <row r="34" spans="1:7" ht="12.75">
      <c r="A34" s="478" t="s">
        <v>1264</v>
      </c>
      <c r="B34" s="481"/>
      <c r="C34" s="314"/>
      <c r="D34" s="314"/>
      <c r="E34" s="314"/>
      <c r="F34" s="314"/>
      <c r="G34" s="335"/>
    </row>
    <row r="35" spans="1:7" ht="25.5">
      <c r="A35" s="333" t="s">
        <v>1710</v>
      </c>
      <c r="B35" s="482" t="s">
        <v>2883</v>
      </c>
      <c r="C35" s="333"/>
      <c r="D35" s="333"/>
      <c r="E35" s="333"/>
      <c r="F35" s="333"/>
      <c r="G35" s="335"/>
    </row>
    <row r="36" spans="1:7" ht="25.5">
      <c r="A36" s="333" t="s">
        <v>1711</v>
      </c>
      <c r="B36" s="482" t="s">
        <v>2883</v>
      </c>
      <c r="C36" s="333"/>
      <c r="D36" s="333"/>
      <c r="E36" s="333"/>
      <c r="F36" s="333"/>
      <c r="G36" s="335"/>
    </row>
    <row r="37" spans="1:7" ht="25.5">
      <c r="A37" s="333" t="s">
        <v>1712</v>
      </c>
      <c r="B37" s="482" t="s">
        <v>2883</v>
      </c>
      <c r="C37" s="333"/>
      <c r="D37" s="333"/>
      <c r="E37" s="333"/>
      <c r="F37" s="333">
        <v>33.3</v>
      </c>
      <c r="G37" s="335"/>
    </row>
    <row r="38" spans="1:7" ht="25.5">
      <c r="A38" s="333" t="s">
        <v>1768</v>
      </c>
      <c r="B38" s="482" t="s">
        <v>1265</v>
      </c>
      <c r="C38" s="333"/>
      <c r="D38" s="333"/>
      <c r="E38" s="333"/>
      <c r="F38" s="333">
        <v>1569.9</v>
      </c>
      <c r="G38" s="335"/>
    </row>
    <row r="39" spans="1:7" ht="63.75">
      <c r="A39" s="333" t="s">
        <v>1769</v>
      </c>
      <c r="B39" s="482" t="s">
        <v>913</v>
      </c>
      <c r="C39" s="333"/>
      <c r="D39" s="333"/>
      <c r="E39" s="333"/>
      <c r="F39" s="333"/>
      <c r="G39" s="335"/>
    </row>
  </sheetData>
  <sheetProtection/>
  <mergeCells count="7">
    <mergeCell ref="A27:F27"/>
    <mergeCell ref="C2:D2"/>
    <mergeCell ref="E2:F2"/>
    <mergeCell ref="A21:A22"/>
    <mergeCell ref="A24:A25"/>
    <mergeCell ref="A2:A3"/>
    <mergeCell ref="B2:B3"/>
  </mergeCells>
  <printOptions/>
  <pageMargins left="0.7874015748031497" right="0" top="0.5905511811023623" bottom="0.5905511811023623" header="0.5905511811023623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G31"/>
  <sheetViews>
    <sheetView workbookViewId="0" topLeftCell="A1">
      <selection activeCell="A6" sqref="A6"/>
    </sheetView>
  </sheetViews>
  <sheetFormatPr defaultColWidth="9.00390625" defaultRowHeight="12.75"/>
  <cols>
    <col min="1" max="1" width="8.125" style="0" customWidth="1"/>
    <col min="5" max="5" width="27.25390625" style="0" customWidth="1"/>
  </cols>
  <sheetData>
    <row r="1" spans="1:7" ht="12.75">
      <c r="A1" t="s">
        <v>737</v>
      </c>
      <c r="D1" s="179"/>
      <c r="E1" s="179"/>
      <c r="F1" s="179"/>
      <c r="G1" s="179">
        <v>1998</v>
      </c>
    </row>
    <row r="2" spans="4:7" ht="12.75">
      <c r="D2" s="179">
        <v>40</v>
      </c>
      <c r="E2" s="180" t="s">
        <v>28</v>
      </c>
      <c r="F2" s="179"/>
      <c r="G2" s="179">
        <v>1999</v>
      </c>
    </row>
    <row r="3" spans="4:7" ht="12.75">
      <c r="D3" s="181">
        <v>42</v>
      </c>
      <c r="E3" s="180" t="s">
        <v>2127</v>
      </c>
      <c r="F3" s="179"/>
      <c r="G3" s="179">
        <v>2000</v>
      </c>
    </row>
    <row r="4" spans="1:7" ht="12.75">
      <c r="A4" s="179" t="s">
        <v>3486</v>
      </c>
      <c r="D4" s="181">
        <v>62</v>
      </c>
      <c r="E4" s="180" t="s">
        <v>2128</v>
      </c>
      <c r="F4" s="179"/>
      <c r="G4" s="179">
        <v>2001</v>
      </c>
    </row>
    <row r="5" spans="1:7" ht="12.75">
      <c r="A5" s="180">
        <v>40</v>
      </c>
      <c r="D5" s="181">
        <v>63</v>
      </c>
      <c r="E5" s="180" t="s">
        <v>2559</v>
      </c>
      <c r="F5" s="179"/>
      <c r="G5" s="179">
        <v>2002</v>
      </c>
    </row>
    <row r="6" spans="4:7" ht="12.75">
      <c r="D6" s="181">
        <v>44</v>
      </c>
      <c r="E6" s="180" t="s">
        <v>2560</v>
      </c>
      <c r="F6" s="179"/>
      <c r="G6" s="179">
        <v>2003</v>
      </c>
    </row>
    <row r="7" spans="4:7" ht="12.75">
      <c r="D7" s="181">
        <v>45</v>
      </c>
      <c r="E7" s="180" t="s">
        <v>2782</v>
      </c>
      <c r="F7" s="179"/>
      <c r="G7" s="179">
        <v>2004</v>
      </c>
    </row>
    <row r="8" spans="4:7" ht="12.75">
      <c r="D8" s="181">
        <v>47</v>
      </c>
      <c r="E8" s="180" t="s">
        <v>2783</v>
      </c>
      <c r="F8" s="179"/>
      <c r="G8" s="179">
        <v>2005</v>
      </c>
    </row>
    <row r="9" spans="4:7" ht="12.75">
      <c r="D9" s="181">
        <v>49</v>
      </c>
      <c r="E9" s="180" t="s">
        <v>2784</v>
      </c>
      <c r="F9" s="179"/>
      <c r="G9" s="179">
        <v>2006</v>
      </c>
    </row>
    <row r="10" spans="4:7" ht="12.75">
      <c r="D10" s="181">
        <v>50</v>
      </c>
      <c r="E10" s="180" t="s">
        <v>2785</v>
      </c>
      <c r="F10" s="179"/>
      <c r="G10" s="179">
        <v>2007</v>
      </c>
    </row>
    <row r="11" spans="4:7" ht="12.75">
      <c r="D11" s="181">
        <v>51</v>
      </c>
      <c r="E11" s="180" t="s">
        <v>2786</v>
      </c>
      <c r="F11" s="179"/>
      <c r="G11" s="179">
        <v>2008</v>
      </c>
    </row>
    <row r="12" spans="4:7" ht="12.75">
      <c r="D12" s="181">
        <v>52</v>
      </c>
      <c r="E12" s="180" t="s">
        <v>2787</v>
      </c>
      <c r="F12" s="179"/>
      <c r="G12" s="179">
        <v>2009</v>
      </c>
    </row>
    <row r="13" spans="4:7" ht="12.75">
      <c r="D13" s="181">
        <v>64</v>
      </c>
      <c r="E13" s="180" t="s">
        <v>2979</v>
      </c>
      <c r="F13" s="179"/>
      <c r="G13" s="179">
        <v>2010</v>
      </c>
    </row>
    <row r="14" spans="4:7" ht="12.75">
      <c r="D14" s="181">
        <v>53</v>
      </c>
      <c r="E14" s="180" t="s">
        <v>2980</v>
      </c>
      <c r="F14" s="179"/>
      <c r="G14" s="179">
        <v>2011</v>
      </c>
    </row>
    <row r="15" spans="4:7" ht="12.75">
      <c r="D15" s="181">
        <v>55</v>
      </c>
      <c r="E15" s="180" t="s">
        <v>2981</v>
      </c>
      <c r="F15" s="179"/>
      <c r="G15" s="179">
        <v>2012</v>
      </c>
    </row>
    <row r="16" spans="4:7" ht="12.75">
      <c r="D16" s="181">
        <v>56</v>
      </c>
      <c r="E16" s="180" t="s">
        <v>2982</v>
      </c>
      <c r="F16" s="179"/>
      <c r="G16" s="179">
        <v>2013</v>
      </c>
    </row>
    <row r="17" spans="4:7" ht="12.75">
      <c r="D17" s="181">
        <v>57</v>
      </c>
      <c r="E17" s="180" t="s">
        <v>2983</v>
      </c>
      <c r="F17" s="179"/>
      <c r="G17" s="179">
        <v>2014</v>
      </c>
    </row>
    <row r="18" spans="4:7" ht="12.75">
      <c r="D18" s="181">
        <v>59</v>
      </c>
      <c r="E18" s="180" t="s">
        <v>2984</v>
      </c>
      <c r="F18" s="179"/>
      <c r="G18" s="179">
        <v>2015</v>
      </c>
    </row>
    <row r="19" spans="4:7" ht="12.75">
      <c r="D19" s="181">
        <v>60</v>
      </c>
      <c r="E19" s="180" t="s">
        <v>2985</v>
      </c>
      <c r="F19" s="179"/>
      <c r="G19" s="179"/>
    </row>
    <row r="20" spans="4:7" ht="12.75">
      <c r="D20" s="181">
        <v>43</v>
      </c>
      <c r="E20" s="180" t="s">
        <v>2986</v>
      </c>
      <c r="F20" s="179"/>
      <c r="G20" s="179"/>
    </row>
    <row r="21" spans="4:7" ht="12.75">
      <c r="D21" s="181">
        <v>46</v>
      </c>
      <c r="E21" s="180" t="s">
        <v>738</v>
      </c>
      <c r="F21" s="179"/>
      <c r="G21" s="179"/>
    </row>
    <row r="22" spans="4:7" ht="12.75">
      <c r="D22" s="181">
        <v>48</v>
      </c>
      <c r="E22" s="180" t="s">
        <v>739</v>
      </c>
      <c r="F22" s="179"/>
      <c r="G22" s="179"/>
    </row>
    <row r="23" spans="4:7" ht="12.75">
      <c r="D23" s="181">
        <v>79</v>
      </c>
      <c r="E23" s="180" t="s">
        <v>740</v>
      </c>
      <c r="F23" s="179"/>
      <c r="G23" s="179"/>
    </row>
    <row r="24" spans="4:7" ht="12.75">
      <c r="D24" s="181">
        <v>81</v>
      </c>
      <c r="E24" s="180" t="s">
        <v>741</v>
      </c>
      <c r="F24" s="179"/>
      <c r="G24" s="179"/>
    </row>
    <row r="25" spans="4:7" ht="12.75">
      <c r="D25" s="181">
        <v>54</v>
      </c>
      <c r="E25" s="180" t="s">
        <v>742</v>
      </c>
      <c r="F25" s="179"/>
      <c r="G25" s="179"/>
    </row>
    <row r="26" spans="4:7" ht="12.75">
      <c r="D26" s="181">
        <v>82</v>
      </c>
      <c r="E26" s="180" t="s">
        <v>743</v>
      </c>
      <c r="F26" s="179"/>
      <c r="G26" s="179"/>
    </row>
    <row r="27" spans="4:7" ht="12.75">
      <c r="D27" s="181">
        <v>83</v>
      </c>
      <c r="E27" s="180" t="s">
        <v>744</v>
      </c>
      <c r="F27" s="179"/>
      <c r="G27" s="179"/>
    </row>
    <row r="28" spans="4:7" ht="12.75">
      <c r="D28" s="181">
        <v>58</v>
      </c>
      <c r="E28" s="180" t="s">
        <v>745</v>
      </c>
      <c r="F28" s="179"/>
      <c r="G28" s="179"/>
    </row>
    <row r="29" spans="4:7" ht="12.75">
      <c r="D29" s="181">
        <v>61</v>
      </c>
      <c r="E29" s="180" t="s">
        <v>746</v>
      </c>
      <c r="F29" s="179"/>
      <c r="G29" s="179"/>
    </row>
    <row r="30" spans="4:7" ht="12.75">
      <c r="D30" s="182">
        <v>80</v>
      </c>
      <c r="E30" s="183" t="s">
        <v>2134</v>
      </c>
      <c r="F30" s="179"/>
      <c r="G30" s="179"/>
    </row>
    <row r="31" spans="4:7" ht="12.75">
      <c r="D31" s="182">
        <v>78</v>
      </c>
      <c r="E31" s="183" t="s">
        <v>2135</v>
      </c>
      <c r="F31" s="179"/>
      <c r="G31" s="179"/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30"/>
  <dimension ref="A1:G37"/>
  <sheetViews>
    <sheetView workbookViewId="0" topLeftCell="B1">
      <selection activeCell="C2" sqref="C2"/>
    </sheetView>
  </sheetViews>
  <sheetFormatPr defaultColWidth="9.00390625" defaultRowHeight="12.75"/>
  <cols>
    <col min="2" max="2" width="32.875" style="0" customWidth="1"/>
    <col min="4" max="4" width="12.00390625" style="0" customWidth="1"/>
    <col min="5" max="7" width="11.875" style="0" customWidth="1"/>
  </cols>
  <sheetData>
    <row r="1" ht="12.75">
      <c r="A1" s="22" t="s">
        <v>1510</v>
      </c>
    </row>
    <row r="2" spans="1:7" ht="12.75">
      <c r="A2" s="23"/>
      <c r="D2" s="24"/>
      <c r="E2" s="24"/>
      <c r="F2" s="24"/>
      <c r="G2" s="24"/>
    </row>
    <row r="3" spans="1:7" ht="12.75">
      <c r="A3" s="23"/>
      <c r="B3" s="593" t="s">
        <v>3202</v>
      </c>
      <c r="C3" s="593" t="s">
        <v>1312</v>
      </c>
      <c r="D3" s="594" t="s">
        <v>1307</v>
      </c>
      <c r="E3" s="594"/>
      <c r="F3" s="594" t="s">
        <v>1308</v>
      </c>
      <c r="G3" s="594"/>
    </row>
    <row r="4" spans="1:7" ht="12.75">
      <c r="A4" s="23"/>
      <c r="B4" s="593"/>
      <c r="C4" s="593"/>
      <c r="D4" s="26" t="s">
        <v>2086</v>
      </c>
      <c r="E4" s="26" t="s">
        <v>2087</v>
      </c>
      <c r="F4" s="26" t="s">
        <v>2086</v>
      </c>
      <c r="G4" s="26" t="s">
        <v>2087</v>
      </c>
    </row>
    <row r="5" spans="1:7" ht="12.75">
      <c r="A5" s="23"/>
      <c r="B5" s="648" t="s">
        <v>3203</v>
      </c>
      <c r="C5" s="86" t="s">
        <v>2792</v>
      </c>
      <c r="D5" s="210" t="s">
        <v>3061</v>
      </c>
      <c r="E5" s="222" t="s">
        <v>3091</v>
      </c>
      <c r="F5" s="210" t="s">
        <v>3118</v>
      </c>
      <c r="G5" s="222" t="s">
        <v>3148</v>
      </c>
    </row>
    <row r="6" spans="1:7" ht="12.75" customHeight="1">
      <c r="A6" s="23"/>
      <c r="B6" s="648"/>
      <c r="C6" s="106" t="s">
        <v>462</v>
      </c>
      <c r="D6" s="210" t="s">
        <v>3062</v>
      </c>
      <c r="E6" s="222" t="s">
        <v>3092</v>
      </c>
      <c r="F6" s="210" t="s">
        <v>3119</v>
      </c>
      <c r="G6" s="222" t="s">
        <v>3149</v>
      </c>
    </row>
    <row r="7" spans="1:7" ht="12.75">
      <c r="A7" s="2"/>
      <c r="B7" s="98" t="s">
        <v>1694</v>
      </c>
      <c r="C7" s="9"/>
      <c r="D7" s="161"/>
      <c r="E7" s="161"/>
      <c r="F7" s="161"/>
      <c r="G7" s="161"/>
    </row>
    <row r="8" spans="1:7" ht="12.75">
      <c r="A8" s="23"/>
      <c r="B8" s="649" t="s">
        <v>2090</v>
      </c>
      <c r="C8" s="86" t="s">
        <v>2792</v>
      </c>
      <c r="D8" s="223" t="s">
        <v>3063</v>
      </c>
      <c r="E8" s="210" t="s">
        <v>3093</v>
      </c>
      <c r="F8" s="223" t="s">
        <v>3120</v>
      </c>
      <c r="G8" s="210" t="s">
        <v>3150</v>
      </c>
    </row>
    <row r="9" spans="1:7" ht="12.75" customHeight="1">
      <c r="A9" s="23"/>
      <c r="B9" s="649"/>
      <c r="C9" s="106" t="s">
        <v>462</v>
      </c>
      <c r="D9" s="223" t="s">
        <v>3064</v>
      </c>
      <c r="E9" s="210" t="s">
        <v>3094</v>
      </c>
      <c r="F9" s="223" t="s">
        <v>3121</v>
      </c>
      <c r="G9" s="210" t="s">
        <v>3151</v>
      </c>
    </row>
    <row r="10" spans="1:7" ht="12.75">
      <c r="A10" s="23"/>
      <c r="B10" s="649" t="s">
        <v>2091</v>
      </c>
      <c r="C10" s="86" t="s">
        <v>2792</v>
      </c>
      <c r="D10" s="219" t="s">
        <v>3065</v>
      </c>
      <c r="E10" s="210" t="s">
        <v>3095</v>
      </c>
      <c r="F10" s="219" t="s">
        <v>3122</v>
      </c>
      <c r="G10" s="210" t="s">
        <v>3152</v>
      </c>
    </row>
    <row r="11" spans="1:7" ht="12.75" customHeight="1">
      <c r="A11" s="23"/>
      <c r="B11" s="649"/>
      <c r="C11" s="106" t="s">
        <v>462</v>
      </c>
      <c r="D11" s="210" t="s">
        <v>3066</v>
      </c>
      <c r="E11" s="210" t="s">
        <v>3096</v>
      </c>
      <c r="F11" s="210" t="s">
        <v>3123</v>
      </c>
      <c r="G11" s="210" t="s">
        <v>3153</v>
      </c>
    </row>
    <row r="12" spans="1:7" ht="12.75">
      <c r="A12" s="23"/>
      <c r="B12" s="649" t="s">
        <v>1484</v>
      </c>
      <c r="C12" s="86" t="s">
        <v>2792</v>
      </c>
      <c r="D12" s="210" t="s">
        <v>3067</v>
      </c>
      <c r="E12" s="210" t="s">
        <v>3097</v>
      </c>
      <c r="F12" s="210" t="s">
        <v>3124</v>
      </c>
      <c r="G12" s="210" t="s">
        <v>3154</v>
      </c>
    </row>
    <row r="13" spans="1:7" ht="12.75" customHeight="1">
      <c r="A13" s="23"/>
      <c r="B13" s="649"/>
      <c r="C13" s="106" t="s">
        <v>462</v>
      </c>
      <c r="D13" s="210" t="s">
        <v>3068</v>
      </c>
      <c r="E13" s="210" t="s">
        <v>3098</v>
      </c>
      <c r="F13" s="210" t="s">
        <v>3125</v>
      </c>
      <c r="G13" s="210" t="s">
        <v>3155</v>
      </c>
    </row>
    <row r="14" spans="1:7" ht="24" customHeight="1">
      <c r="A14" s="23"/>
      <c r="B14" s="107" t="s">
        <v>60</v>
      </c>
      <c r="C14" s="106" t="s">
        <v>462</v>
      </c>
      <c r="D14" s="210" t="s">
        <v>3069</v>
      </c>
      <c r="E14" s="210" t="s">
        <v>3099</v>
      </c>
      <c r="F14" s="210" t="s">
        <v>3126</v>
      </c>
      <c r="G14" s="210" t="s">
        <v>3156</v>
      </c>
    </row>
    <row r="15" spans="1:7" ht="12.75" customHeight="1">
      <c r="A15" s="23"/>
      <c r="B15" s="648" t="s">
        <v>973</v>
      </c>
      <c r="C15" s="86" t="s">
        <v>2792</v>
      </c>
      <c r="D15" s="210" t="s">
        <v>3070</v>
      </c>
      <c r="E15" s="210" t="s">
        <v>3100</v>
      </c>
      <c r="F15" s="210" t="s">
        <v>3127</v>
      </c>
      <c r="G15" s="210" t="s">
        <v>3157</v>
      </c>
    </row>
    <row r="16" spans="1:7" ht="21.75" customHeight="1">
      <c r="A16" s="23"/>
      <c r="B16" s="648"/>
      <c r="C16" s="106" t="s">
        <v>464</v>
      </c>
      <c r="D16" s="224" t="s">
        <v>3071</v>
      </c>
      <c r="E16" s="210" t="s">
        <v>3101</v>
      </c>
      <c r="F16" s="224" t="s">
        <v>3128</v>
      </c>
      <c r="G16" s="210" t="s">
        <v>3158</v>
      </c>
    </row>
    <row r="17" spans="2:7" ht="12.75">
      <c r="B17" s="98" t="s">
        <v>1694</v>
      </c>
      <c r="C17" s="9"/>
      <c r="D17" s="161"/>
      <c r="E17" s="161"/>
      <c r="F17" s="161"/>
      <c r="G17" s="161"/>
    </row>
    <row r="18" spans="2:7" ht="12.75">
      <c r="B18" s="649" t="s">
        <v>3195</v>
      </c>
      <c r="C18" s="86" t="s">
        <v>2792</v>
      </c>
      <c r="D18" s="210" t="s">
        <v>3072</v>
      </c>
      <c r="E18" s="210" t="s">
        <v>3102</v>
      </c>
      <c r="F18" s="210" t="s">
        <v>3129</v>
      </c>
      <c r="G18" s="210" t="s">
        <v>3159</v>
      </c>
    </row>
    <row r="19" spans="2:7" ht="21.75" customHeight="1">
      <c r="B19" s="649"/>
      <c r="C19" s="106" t="s">
        <v>464</v>
      </c>
      <c r="D19" s="210" t="s">
        <v>3073</v>
      </c>
      <c r="E19" s="210" t="s">
        <v>3103</v>
      </c>
      <c r="F19" s="210" t="s">
        <v>3130</v>
      </c>
      <c r="G19" s="210" t="s">
        <v>3160</v>
      </c>
    </row>
    <row r="20" spans="2:7" ht="12.75">
      <c r="B20" s="649" t="s">
        <v>3196</v>
      </c>
      <c r="C20" s="86" t="s">
        <v>2792</v>
      </c>
      <c r="D20" s="210" t="s">
        <v>3074</v>
      </c>
      <c r="E20" s="210" t="s">
        <v>3104</v>
      </c>
      <c r="F20" s="210" t="s">
        <v>3131</v>
      </c>
      <c r="G20" s="210" t="s">
        <v>3161</v>
      </c>
    </row>
    <row r="21" spans="2:7" ht="21.75" customHeight="1">
      <c r="B21" s="649"/>
      <c r="C21" s="106" t="s">
        <v>464</v>
      </c>
      <c r="D21" s="210" t="s">
        <v>3075</v>
      </c>
      <c r="E21" s="210" t="s">
        <v>3105</v>
      </c>
      <c r="F21" s="210" t="s">
        <v>3132</v>
      </c>
      <c r="G21" s="210" t="s">
        <v>3162</v>
      </c>
    </row>
    <row r="22" spans="2:7" ht="12.75">
      <c r="B22" s="649" t="s">
        <v>3197</v>
      </c>
      <c r="C22" s="86" t="s">
        <v>2792</v>
      </c>
      <c r="D22" s="210" t="s">
        <v>3076</v>
      </c>
      <c r="E22" s="210" t="s">
        <v>3106</v>
      </c>
      <c r="F22" s="210" t="s">
        <v>3133</v>
      </c>
      <c r="G22" s="210" t="s">
        <v>3163</v>
      </c>
    </row>
    <row r="23" spans="2:7" ht="21.75" customHeight="1">
      <c r="B23" s="649"/>
      <c r="C23" s="106" t="s">
        <v>464</v>
      </c>
      <c r="D23" s="210" t="s">
        <v>3077</v>
      </c>
      <c r="E23" s="210" t="s">
        <v>3107</v>
      </c>
      <c r="F23" s="210" t="s">
        <v>3134</v>
      </c>
      <c r="G23" s="210" t="s">
        <v>3164</v>
      </c>
    </row>
    <row r="24" spans="2:7" ht="21.75" customHeight="1">
      <c r="B24" s="107" t="s">
        <v>60</v>
      </c>
      <c r="C24" s="106" t="s">
        <v>464</v>
      </c>
      <c r="D24" s="210" t="s">
        <v>3078</v>
      </c>
      <c r="E24" s="210" t="s">
        <v>3108</v>
      </c>
      <c r="F24" s="210" t="s">
        <v>3135</v>
      </c>
      <c r="G24" s="210" t="s">
        <v>3165</v>
      </c>
    </row>
    <row r="25" spans="2:7" ht="21.75" customHeight="1">
      <c r="B25" s="51" t="s">
        <v>1622</v>
      </c>
      <c r="C25" s="132" t="s">
        <v>2465</v>
      </c>
      <c r="D25" s="210" t="s">
        <v>3079</v>
      </c>
      <c r="E25" s="210"/>
      <c r="F25" s="210" t="s">
        <v>3136</v>
      </c>
      <c r="G25" s="210"/>
    </row>
    <row r="26" spans="2:7" ht="24" customHeight="1">
      <c r="B26" s="105" t="s">
        <v>276</v>
      </c>
      <c r="C26" s="86" t="s">
        <v>2793</v>
      </c>
      <c r="D26" s="210" t="s">
        <v>3080</v>
      </c>
      <c r="E26" s="210" t="s">
        <v>3109</v>
      </c>
      <c r="F26" s="210" t="s">
        <v>3137</v>
      </c>
      <c r="G26" s="210" t="s">
        <v>3166</v>
      </c>
    </row>
    <row r="27" spans="2:7" ht="21.75">
      <c r="B27" s="111" t="s">
        <v>277</v>
      </c>
      <c r="C27" s="9"/>
      <c r="D27" s="161"/>
      <c r="E27" s="161"/>
      <c r="F27" s="161"/>
      <c r="G27" s="161"/>
    </row>
    <row r="28" spans="2:7" ht="12.75">
      <c r="B28" s="112" t="s">
        <v>974</v>
      </c>
      <c r="C28" s="86" t="s">
        <v>2793</v>
      </c>
      <c r="D28" s="210" t="s">
        <v>3081</v>
      </c>
      <c r="E28" s="210" t="s">
        <v>3110</v>
      </c>
      <c r="F28" s="210" t="s">
        <v>3138</v>
      </c>
      <c r="G28" s="210" t="s">
        <v>3167</v>
      </c>
    </row>
    <row r="29" spans="2:7" ht="24" customHeight="1">
      <c r="B29" s="51" t="s">
        <v>1622</v>
      </c>
      <c r="C29" s="106" t="s">
        <v>464</v>
      </c>
      <c r="D29" s="210" t="s">
        <v>3082</v>
      </c>
      <c r="E29" s="210"/>
      <c r="F29" s="210" t="s">
        <v>3139</v>
      </c>
      <c r="G29" s="210"/>
    </row>
    <row r="30" spans="2:7" ht="13.5" customHeight="1">
      <c r="B30" s="112" t="s">
        <v>975</v>
      </c>
      <c r="C30" s="86" t="s">
        <v>2793</v>
      </c>
      <c r="D30" s="210" t="s">
        <v>3083</v>
      </c>
      <c r="E30" s="210" t="s">
        <v>3111</v>
      </c>
      <c r="F30" s="210" t="s">
        <v>3140</v>
      </c>
      <c r="G30" s="210" t="s">
        <v>3168</v>
      </c>
    </row>
    <row r="31" spans="2:7" ht="24" customHeight="1">
      <c r="B31" s="51" t="s">
        <v>1622</v>
      </c>
      <c r="C31" s="106" t="s">
        <v>464</v>
      </c>
      <c r="D31" s="210" t="s">
        <v>3084</v>
      </c>
      <c r="E31" s="210"/>
      <c r="F31" s="210" t="s">
        <v>3141</v>
      </c>
      <c r="G31" s="210"/>
    </row>
    <row r="32" spans="2:7" ht="12.75">
      <c r="B32" s="648" t="s">
        <v>278</v>
      </c>
      <c r="C32" s="86" t="s">
        <v>2792</v>
      </c>
      <c r="D32" s="210" t="s">
        <v>3085</v>
      </c>
      <c r="E32" s="222" t="s">
        <v>3112</v>
      </c>
      <c r="F32" s="210" t="s">
        <v>3142</v>
      </c>
      <c r="G32" s="222" t="s">
        <v>2172</v>
      </c>
    </row>
    <row r="33" spans="2:7" ht="12.75" customHeight="1">
      <c r="B33" s="648"/>
      <c r="C33" s="106" t="s">
        <v>462</v>
      </c>
      <c r="D33" s="210" t="s">
        <v>3086</v>
      </c>
      <c r="E33" s="222" t="s">
        <v>3113</v>
      </c>
      <c r="F33" s="210" t="s">
        <v>3143</v>
      </c>
      <c r="G33" s="222" t="s">
        <v>2173</v>
      </c>
    </row>
    <row r="34" spans="2:7" ht="12.75" customHeight="1">
      <c r="B34" s="112" t="s">
        <v>976</v>
      </c>
      <c r="C34" s="106" t="s">
        <v>462</v>
      </c>
      <c r="D34" s="210" t="s">
        <v>3087</v>
      </c>
      <c r="E34" s="222" t="s">
        <v>3114</v>
      </c>
      <c r="F34" s="210" t="s">
        <v>3144</v>
      </c>
      <c r="G34" s="222" t="s">
        <v>2174</v>
      </c>
    </row>
    <row r="35" spans="2:7" ht="12.75">
      <c r="B35" s="648" t="s">
        <v>279</v>
      </c>
      <c r="C35" s="86" t="s">
        <v>2792</v>
      </c>
      <c r="D35" s="222" t="s">
        <v>3088</v>
      </c>
      <c r="E35" s="222" t="s">
        <v>3115</v>
      </c>
      <c r="F35" s="222" t="s">
        <v>3145</v>
      </c>
      <c r="G35" s="222" t="s">
        <v>2175</v>
      </c>
    </row>
    <row r="36" spans="2:7" ht="12.75" customHeight="1">
      <c r="B36" s="648"/>
      <c r="C36" s="106" t="s">
        <v>462</v>
      </c>
      <c r="D36" s="222" t="s">
        <v>3089</v>
      </c>
      <c r="E36" s="222" t="s">
        <v>3116</v>
      </c>
      <c r="F36" s="222" t="s">
        <v>3146</v>
      </c>
      <c r="G36" s="222" t="s">
        <v>2176</v>
      </c>
    </row>
    <row r="37" spans="2:7" ht="12.75" customHeight="1">
      <c r="B37" s="112" t="s">
        <v>976</v>
      </c>
      <c r="C37" s="106" t="s">
        <v>462</v>
      </c>
      <c r="D37" s="222" t="s">
        <v>3090</v>
      </c>
      <c r="E37" s="222" t="s">
        <v>3117</v>
      </c>
      <c r="F37" s="222" t="s">
        <v>3147</v>
      </c>
      <c r="G37" s="222" t="s">
        <v>2177</v>
      </c>
    </row>
  </sheetData>
  <mergeCells count="14">
    <mergeCell ref="D3:E3"/>
    <mergeCell ref="F3:G3"/>
    <mergeCell ref="B32:B33"/>
    <mergeCell ref="B35:B36"/>
    <mergeCell ref="B3:B4"/>
    <mergeCell ref="C3:C4"/>
    <mergeCell ref="B15:B16"/>
    <mergeCell ref="B18:B19"/>
    <mergeCell ref="B20:B21"/>
    <mergeCell ref="B22:B23"/>
    <mergeCell ref="B5:B6"/>
    <mergeCell ref="B8:B9"/>
    <mergeCell ref="B10:B11"/>
    <mergeCell ref="B12:B1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31"/>
  <dimension ref="A1:G29"/>
  <sheetViews>
    <sheetView workbookViewId="0" topLeftCell="A1">
      <selection activeCell="K40" sqref="K40"/>
    </sheetView>
  </sheetViews>
  <sheetFormatPr defaultColWidth="9.00390625" defaultRowHeight="12.75"/>
  <cols>
    <col min="1" max="1" width="7.25390625" style="291" customWidth="1"/>
    <col min="2" max="2" width="40.25390625" style="291" customWidth="1"/>
    <col min="3" max="3" width="11.875" style="291" customWidth="1"/>
    <col min="4" max="4" width="9.875" style="291" customWidth="1"/>
    <col min="5" max="6" width="10.75390625" style="291" customWidth="1"/>
    <col min="7" max="7" width="10.25390625" style="291" customWidth="1"/>
    <col min="8" max="16384" width="8.875" style="291" customWidth="1"/>
  </cols>
  <sheetData>
    <row r="1" spans="1:7" ht="12.75">
      <c r="A1" s="292" t="s">
        <v>2807</v>
      </c>
      <c r="B1" s="293"/>
      <c r="C1" s="293"/>
      <c r="D1" s="293"/>
      <c r="E1" s="293"/>
      <c r="F1" s="293"/>
      <c r="G1" s="293"/>
    </row>
    <row r="2" spans="1:7" ht="12.75">
      <c r="A2" s="295"/>
      <c r="B2" s="293"/>
      <c r="C2" s="293"/>
      <c r="D2" s="296"/>
      <c r="E2" s="296"/>
      <c r="F2" s="296"/>
      <c r="G2" s="296"/>
    </row>
    <row r="3" spans="1:7" ht="12.75">
      <c r="A3" s="295"/>
      <c r="B3" s="626" t="s">
        <v>978</v>
      </c>
      <c r="C3" s="626" t="s">
        <v>1312</v>
      </c>
      <c r="D3" s="624" t="str">
        <f>"на 01.01."&amp;'[1]mark_0'!A4</f>
        <v>на 01.01.2008</v>
      </c>
      <c r="E3" s="625"/>
      <c r="F3" s="624" t="str">
        <f>"на 01.01."&amp;('[1]mark_0'!A4+1)</f>
        <v>на 01.01.2009</v>
      </c>
      <c r="G3" s="625"/>
    </row>
    <row r="4" spans="1:7" ht="12.75">
      <c r="A4" s="295"/>
      <c r="B4" s="619"/>
      <c r="C4" s="619"/>
      <c r="D4" s="319" t="s">
        <v>2086</v>
      </c>
      <c r="E4" s="319" t="s">
        <v>2087</v>
      </c>
      <c r="F4" s="319" t="s">
        <v>2086</v>
      </c>
      <c r="G4" s="319" t="s">
        <v>2087</v>
      </c>
    </row>
    <row r="5" spans="1:7" ht="12.75">
      <c r="A5" s="293"/>
      <c r="B5" s="653" t="s">
        <v>2010</v>
      </c>
      <c r="C5" s="308" t="s">
        <v>2894</v>
      </c>
      <c r="D5" s="337"/>
      <c r="E5" s="312"/>
      <c r="F5" s="312"/>
      <c r="G5" s="312"/>
    </row>
    <row r="6" spans="1:7" ht="12.75">
      <c r="A6" s="295"/>
      <c r="B6" s="654"/>
      <c r="C6" s="308" t="s">
        <v>2011</v>
      </c>
      <c r="D6" s="337"/>
      <c r="E6" s="312"/>
      <c r="F6" s="312"/>
      <c r="G6" s="312"/>
    </row>
    <row r="7" spans="1:7" ht="15" customHeight="1">
      <c r="A7" s="295"/>
      <c r="B7" s="650" t="s">
        <v>2012</v>
      </c>
      <c r="C7" s="308" t="s">
        <v>2894</v>
      </c>
      <c r="D7" s="337"/>
      <c r="E7" s="312"/>
      <c r="F7" s="312"/>
      <c r="G7" s="312"/>
    </row>
    <row r="8" spans="1:7" ht="12.75">
      <c r="A8" s="295"/>
      <c r="B8" s="651"/>
      <c r="C8" s="308" t="s">
        <v>2011</v>
      </c>
      <c r="D8" s="337"/>
      <c r="E8" s="312"/>
      <c r="F8" s="312"/>
      <c r="G8" s="312"/>
    </row>
    <row r="9" spans="1:7" ht="15" customHeight="1">
      <c r="A9" s="295"/>
      <c r="B9" s="652" t="s">
        <v>2013</v>
      </c>
      <c r="C9" s="308" t="s">
        <v>2894</v>
      </c>
      <c r="D9" s="337"/>
      <c r="E9" s="312"/>
      <c r="F9" s="312"/>
      <c r="G9" s="312"/>
    </row>
    <row r="10" spans="1:7" ht="12.75">
      <c r="A10" s="295"/>
      <c r="B10" s="652"/>
      <c r="C10" s="308" t="s">
        <v>2014</v>
      </c>
      <c r="D10" s="337"/>
      <c r="E10" s="312"/>
      <c r="F10" s="312"/>
      <c r="G10" s="312"/>
    </row>
    <row r="11" spans="1:7" ht="13.5" customHeight="1">
      <c r="A11" s="295"/>
      <c r="B11" s="652" t="s">
        <v>2015</v>
      </c>
      <c r="C11" s="308" t="s">
        <v>2894</v>
      </c>
      <c r="D11" s="337"/>
      <c r="E11" s="312"/>
      <c r="F11" s="312"/>
      <c r="G11" s="312"/>
    </row>
    <row r="12" spans="1:7" ht="12.75">
      <c r="A12" s="295"/>
      <c r="B12" s="652"/>
      <c r="C12" s="308" t="s">
        <v>2014</v>
      </c>
      <c r="D12" s="337"/>
      <c r="E12" s="312"/>
      <c r="F12" s="312"/>
      <c r="G12" s="312"/>
    </row>
    <row r="13" spans="1:7" ht="17.25" customHeight="1">
      <c r="A13" s="295"/>
      <c r="B13" s="333" t="s">
        <v>2016</v>
      </c>
      <c r="C13" s="308" t="s">
        <v>2014</v>
      </c>
      <c r="D13" s="337"/>
      <c r="E13" s="312"/>
      <c r="F13" s="312"/>
      <c r="G13" s="312"/>
    </row>
    <row r="14" spans="1:7" ht="15" customHeight="1">
      <c r="A14" s="295"/>
      <c r="B14" s="652" t="s">
        <v>2017</v>
      </c>
      <c r="C14" s="308" t="s">
        <v>2894</v>
      </c>
      <c r="D14" s="337"/>
      <c r="E14" s="312"/>
      <c r="F14" s="312"/>
      <c r="G14" s="312"/>
    </row>
    <row r="15" spans="1:7" ht="12.75">
      <c r="A15" s="295"/>
      <c r="B15" s="652"/>
      <c r="C15" s="308" t="s">
        <v>2011</v>
      </c>
      <c r="D15" s="337"/>
      <c r="E15" s="312"/>
      <c r="F15" s="312"/>
      <c r="G15" s="312"/>
    </row>
    <row r="16" spans="1:7" ht="25.5">
      <c r="A16" s="295"/>
      <c r="B16" s="333" t="s">
        <v>3700</v>
      </c>
      <c r="C16" s="308" t="s">
        <v>2011</v>
      </c>
      <c r="D16" s="337"/>
      <c r="E16" s="312"/>
      <c r="F16" s="312"/>
      <c r="G16" s="312"/>
    </row>
    <row r="17" spans="1:7" ht="15" customHeight="1">
      <c r="A17" s="295"/>
      <c r="B17" s="652" t="s">
        <v>2018</v>
      </c>
      <c r="C17" s="308" t="s">
        <v>2894</v>
      </c>
      <c r="D17" s="337"/>
      <c r="E17" s="312"/>
      <c r="F17" s="312"/>
      <c r="G17" s="312"/>
    </row>
    <row r="18" spans="1:7" ht="12.75">
      <c r="A18" s="295"/>
      <c r="B18" s="652"/>
      <c r="C18" s="308" t="s">
        <v>2011</v>
      </c>
      <c r="D18" s="337"/>
      <c r="E18" s="312"/>
      <c r="F18" s="312"/>
      <c r="G18" s="312"/>
    </row>
    <row r="19" spans="1:7" ht="13.5" customHeight="1">
      <c r="A19" s="295"/>
      <c r="B19" s="333" t="s">
        <v>2019</v>
      </c>
      <c r="C19" s="308" t="s">
        <v>2011</v>
      </c>
      <c r="D19" s="337"/>
      <c r="E19" s="312"/>
      <c r="F19" s="312"/>
      <c r="G19" s="312"/>
    </row>
    <row r="20" spans="1:7" ht="15.75" customHeight="1">
      <c r="A20" s="295"/>
      <c r="B20" s="650" t="s">
        <v>502</v>
      </c>
      <c r="C20" s="308" t="s">
        <v>2894</v>
      </c>
      <c r="D20" s="337"/>
      <c r="E20" s="312"/>
      <c r="F20" s="312"/>
      <c r="G20" s="312"/>
    </row>
    <row r="21" spans="1:7" ht="15.75" customHeight="1">
      <c r="A21" s="295"/>
      <c r="B21" s="651"/>
      <c r="C21" s="308" t="s">
        <v>2011</v>
      </c>
      <c r="D21" s="337"/>
      <c r="E21" s="312">
        <v>28</v>
      </c>
      <c r="F21" s="312"/>
      <c r="G21" s="312">
        <v>31</v>
      </c>
    </row>
    <row r="22" spans="1:7" ht="13.5" customHeight="1">
      <c r="A22" s="295"/>
      <c r="B22" s="333" t="s">
        <v>3700</v>
      </c>
      <c r="C22" s="308" t="s">
        <v>2011</v>
      </c>
      <c r="D22" s="337"/>
      <c r="E22" s="312">
        <v>500</v>
      </c>
      <c r="F22" s="312"/>
      <c r="G22" s="312">
        <v>589</v>
      </c>
    </row>
    <row r="23" spans="1:7" ht="57.75" customHeight="1">
      <c r="A23" s="295"/>
      <c r="B23" s="333" t="s">
        <v>2521</v>
      </c>
      <c r="C23" s="308" t="s">
        <v>2522</v>
      </c>
      <c r="D23" s="337"/>
      <c r="E23" s="312"/>
      <c r="F23" s="312"/>
      <c r="G23" s="312"/>
    </row>
    <row r="24" spans="1:7" ht="13.5" customHeight="1">
      <c r="A24" s="295"/>
      <c r="B24" s="333" t="s">
        <v>2523</v>
      </c>
      <c r="C24" s="308" t="s">
        <v>2522</v>
      </c>
      <c r="D24" s="337"/>
      <c r="E24" s="312"/>
      <c r="F24" s="312"/>
      <c r="G24" s="312"/>
    </row>
    <row r="25" spans="1:7" ht="13.5" customHeight="1">
      <c r="A25" s="295"/>
      <c r="B25" s="334" t="s">
        <v>2524</v>
      </c>
      <c r="C25" s="308" t="s">
        <v>2522</v>
      </c>
      <c r="D25" s="337"/>
      <c r="E25" s="312"/>
      <c r="F25" s="312"/>
      <c r="G25" s="312"/>
    </row>
    <row r="26" spans="1:7" ht="29.25" customHeight="1">
      <c r="A26" s="295"/>
      <c r="B26" s="333" t="s">
        <v>2525</v>
      </c>
      <c r="C26" s="308" t="s">
        <v>2522</v>
      </c>
      <c r="D26" s="337"/>
      <c r="E26" s="312"/>
      <c r="F26" s="312"/>
      <c r="G26" s="312"/>
    </row>
    <row r="27" spans="1:7" ht="15" customHeight="1">
      <c r="A27" s="295"/>
      <c r="B27" s="650" t="s">
        <v>2526</v>
      </c>
      <c r="C27" s="308" t="s">
        <v>2894</v>
      </c>
      <c r="D27" s="337"/>
      <c r="E27" s="312"/>
      <c r="F27" s="312"/>
      <c r="G27" s="312"/>
    </row>
    <row r="28" spans="1:7" ht="12" customHeight="1">
      <c r="A28" s="295"/>
      <c r="B28" s="651"/>
      <c r="C28" s="308" t="s">
        <v>2011</v>
      </c>
      <c r="D28" s="337"/>
      <c r="E28" s="312"/>
      <c r="F28" s="312"/>
      <c r="G28" s="312"/>
    </row>
    <row r="29" spans="1:7" ht="25.5">
      <c r="A29" s="295"/>
      <c r="B29" s="338" t="s">
        <v>2527</v>
      </c>
      <c r="C29" s="308" t="s">
        <v>2793</v>
      </c>
      <c r="D29" s="337"/>
      <c r="E29" s="312"/>
      <c r="F29" s="312"/>
      <c r="G29" s="312"/>
    </row>
  </sheetData>
  <sheetProtection/>
  <mergeCells count="12">
    <mergeCell ref="B27:B28"/>
    <mergeCell ref="B3:B4"/>
    <mergeCell ref="C3:C4"/>
    <mergeCell ref="B5:B6"/>
    <mergeCell ref="B11:B12"/>
    <mergeCell ref="B14:B15"/>
    <mergeCell ref="B17:B18"/>
    <mergeCell ref="B20:B21"/>
    <mergeCell ref="D3:E3"/>
    <mergeCell ref="F3:G3"/>
    <mergeCell ref="B7:B8"/>
    <mergeCell ref="B9:B10"/>
  </mergeCells>
  <dataValidations count="1">
    <dataValidation allowBlank="1" sqref="D5:G29"/>
  </dataValidations>
  <hyperlinks>
    <hyperlink ref="A1" location="Оглавление!C20" display="Оглавление!C20"/>
  </hyperlink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32"/>
  <dimension ref="A1:G40"/>
  <sheetViews>
    <sheetView workbookViewId="0" topLeftCell="B1">
      <selection activeCell="C2" sqref="C2"/>
    </sheetView>
  </sheetViews>
  <sheetFormatPr defaultColWidth="9.00390625" defaultRowHeight="12.75"/>
  <cols>
    <col min="2" max="2" width="37.125" style="0" customWidth="1"/>
    <col min="3" max="3" width="9.875" style="0" customWidth="1"/>
    <col min="4" max="5" width="11.25390625" style="0" customWidth="1"/>
    <col min="6" max="6" width="11.875" style="0" customWidth="1"/>
    <col min="7" max="7" width="11.75390625" style="0" customWidth="1"/>
  </cols>
  <sheetData>
    <row r="1" ht="12.75">
      <c r="A1" s="22" t="s">
        <v>751</v>
      </c>
    </row>
    <row r="2" spans="1:7" ht="12.75">
      <c r="A2" s="23"/>
      <c r="D2" s="24"/>
      <c r="E2" s="24"/>
      <c r="F2" s="24"/>
      <c r="G2" s="24"/>
    </row>
    <row r="3" spans="1:7" ht="12.75">
      <c r="A3" s="23"/>
      <c r="B3" s="593" t="s">
        <v>978</v>
      </c>
      <c r="C3" s="593" t="s">
        <v>1312</v>
      </c>
      <c r="D3" s="594" t="s">
        <v>1307</v>
      </c>
      <c r="E3" s="594"/>
      <c r="F3" s="594" t="s">
        <v>1308</v>
      </c>
      <c r="G3" s="594"/>
    </row>
    <row r="4" spans="1:7" ht="12.75">
      <c r="A4" s="23"/>
      <c r="B4" s="593"/>
      <c r="C4" s="593"/>
      <c r="D4" s="26" t="s">
        <v>2086</v>
      </c>
      <c r="E4" s="26" t="s">
        <v>2087</v>
      </c>
      <c r="F4" s="26" t="s">
        <v>2086</v>
      </c>
      <c r="G4" s="26" t="s">
        <v>2087</v>
      </c>
    </row>
    <row r="5" spans="1:7" ht="21.75">
      <c r="A5" s="2"/>
      <c r="B5" s="115" t="s">
        <v>979</v>
      </c>
      <c r="C5" s="89" t="s">
        <v>2483</v>
      </c>
      <c r="D5" s="210" t="s">
        <v>2178</v>
      </c>
      <c r="E5" s="210" t="s">
        <v>1208</v>
      </c>
      <c r="F5" s="210" t="s">
        <v>1244</v>
      </c>
      <c r="G5" s="210" t="s">
        <v>1646</v>
      </c>
    </row>
    <row r="6" spans="1:7" ht="12.75" customHeight="1">
      <c r="A6" s="23"/>
      <c r="B6" s="116" t="s">
        <v>980</v>
      </c>
      <c r="C6" s="110" t="s">
        <v>3199</v>
      </c>
      <c r="D6" s="210" t="s">
        <v>2179</v>
      </c>
      <c r="E6" s="210" t="s">
        <v>1209</v>
      </c>
      <c r="F6" s="210" t="s">
        <v>1245</v>
      </c>
      <c r="G6" s="210" t="s">
        <v>1647</v>
      </c>
    </row>
    <row r="7" spans="1:7" ht="21.75">
      <c r="A7" s="23"/>
      <c r="B7" s="115" t="s">
        <v>981</v>
      </c>
      <c r="C7" s="89" t="s">
        <v>2483</v>
      </c>
      <c r="D7" s="210" t="s">
        <v>2180</v>
      </c>
      <c r="E7" s="210" t="s">
        <v>1210</v>
      </c>
      <c r="F7" s="210" t="s">
        <v>1246</v>
      </c>
      <c r="G7" s="210" t="s">
        <v>2500</v>
      </c>
    </row>
    <row r="8" spans="1:7" ht="12.75" customHeight="1">
      <c r="A8" s="23"/>
      <c r="B8" s="116" t="s">
        <v>980</v>
      </c>
      <c r="C8" s="110" t="s">
        <v>3199</v>
      </c>
      <c r="D8" s="210" t="s">
        <v>2181</v>
      </c>
      <c r="E8" s="210" t="s">
        <v>1211</v>
      </c>
      <c r="F8" s="210" t="s">
        <v>1809</v>
      </c>
      <c r="G8" s="210" t="s">
        <v>2501</v>
      </c>
    </row>
    <row r="9" spans="1:7" ht="12.75">
      <c r="A9" s="23"/>
      <c r="B9" s="115" t="s">
        <v>982</v>
      </c>
      <c r="C9" s="89" t="s">
        <v>2483</v>
      </c>
      <c r="D9" s="210" t="s">
        <v>2182</v>
      </c>
      <c r="E9" s="210" t="s">
        <v>1212</v>
      </c>
      <c r="F9" s="210" t="s">
        <v>1810</v>
      </c>
      <c r="G9" s="210" t="s">
        <v>2502</v>
      </c>
    </row>
    <row r="10" spans="1:7" ht="12.75" customHeight="1">
      <c r="A10" s="23"/>
      <c r="B10" s="116" t="s">
        <v>980</v>
      </c>
      <c r="C10" s="110" t="s">
        <v>3199</v>
      </c>
      <c r="D10" s="210" t="s">
        <v>2183</v>
      </c>
      <c r="E10" s="210" t="s">
        <v>1213</v>
      </c>
      <c r="F10" s="210" t="s">
        <v>1811</v>
      </c>
      <c r="G10" s="210" t="s">
        <v>2503</v>
      </c>
    </row>
    <row r="11" spans="1:7" ht="21.75">
      <c r="A11" s="23"/>
      <c r="B11" s="115" t="s">
        <v>983</v>
      </c>
      <c r="C11" s="89" t="s">
        <v>2483</v>
      </c>
      <c r="D11" s="210" t="s">
        <v>2184</v>
      </c>
      <c r="E11" s="210" t="s">
        <v>1214</v>
      </c>
      <c r="F11" s="210" t="s">
        <v>1812</v>
      </c>
      <c r="G11" s="210" t="s">
        <v>2504</v>
      </c>
    </row>
    <row r="12" spans="1:7" ht="12.75" customHeight="1">
      <c r="A12" s="23"/>
      <c r="B12" s="116" t="s">
        <v>980</v>
      </c>
      <c r="C12" s="110" t="s">
        <v>3199</v>
      </c>
      <c r="D12" s="210" t="s">
        <v>2185</v>
      </c>
      <c r="E12" s="210" t="s">
        <v>1215</v>
      </c>
      <c r="F12" s="210" t="s">
        <v>1813</v>
      </c>
      <c r="G12" s="210" t="s">
        <v>2505</v>
      </c>
    </row>
    <row r="13" spans="1:7" ht="12.75">
      <c r="A13" s="23"/>
      <c r="B13" s="655" t="s">
        <v>1531</v>
      </c>
      <c r="C13" s="89" t="s">
        <v>2483</v>
      </c>
      <c r="D13" s="210" t="s">
        <v>2186</v>
      </c>
      <c r="E13" s="225" t="s">
        <v>1216</v>
      </c>
      <c r="F13" s="210" t="s">
        <v>1814</v>
      </c>
      <c r="G13" s="225" t="s">
        <v>2506</v>
      </c>
    </row>
    <row r="14" spans="1:7" ht="12.75" customHeight="1">
      <c r="A14" s="23"/>
      <c r="B14" s="655"/>
      <c r="C14" s="110" t="s">
        <v>3199</v>
      </c>
      <c r="D14" s="210" t="s">
        <v>2187</v>
      </c>
      <c r="E14" s="225" t="s">
        <v>1217</v>
      </c>
      <c r="F14" s="210" t="s">
        <v>1815</v>
      </c>
      <c r="G14" s="225" t="s">
        <v>2507</v>
      </c>
    </row>
    <row r="15" spans="1:7" ht="12.75" customHeight="1">
      <c r="A15" s="23"/>
      <c r="B15" s="116" t="s">
        <v>984</v>
      </c>
      <c r="C15" s="110" t="s">
        <v>3199</v>
      </c>
      <c r="D15" s="210" t="s">
        <v>2188</v>
      </c>
      <c r="E15" s="219" t="s">
        <v>1218</v>
      </c>
      <c r="F15" s="210" t="s">
        <v>2934</v>
      </c>
      <c r="G15" s="219" t="s">
        <v>2508</v>
      </c>
    </row>
    <row r="16" spans="1:7" ht="12.75">
      <c r="A16" s="23"/>
      <c r="B16" s="658" t="s">
        <v>985</v>
      </c>
      <c r="C16" s="89" t="s">
        <v>2483</v>
      </c>
      <c r="D16" s="210" t="s">
        <v>2189</v>
      </c>
      <c r="E16" s="210" t="s">
        <v>1219</v>
      </c>
      <c r="F16" s="210" t="s">
        <v>2935</v>
      </c>
      <c r="G16" s="210" t="s">
        <v>2509</v>
      </c>
    </row>
    <row r="17" spans="1:7" ht="12.75" customHeight="1">
      <c r="A17" s="23"/>
      <c r="B17" s="658"/>
      <c r="C17" s="110" t="s">
        <v>3199</v>
      </c>
      <c r="D17" s="210" t="s">
        <v>2190</v>
      </c>
      <c r="E17" s="210" t="s">
        <v>1220</v>
      </c>
      <c r="F17" s="210" t="s">
        <v>2936</v>
      </c>
      <c r="G17" s="210" t="s">
        <v>2510</v>
      </c>
    </row>
    <row r="18" spans="1:7" ht="12.75" customHeight="1">
      <c r="A18" s="23"/>
      <c r="B18" s="117" t="s">
        <v>980</v>
      </c>
      <c r="C18" s="110" t="s">
        <v>3199</v>
      </c>
      <c r="D18" s="210" t="s">
        <v>2191</v>
      </c>
      <c r="E18" s="210" t="s">
        <v>1221</v>
      </c>
      <c r="F18" s="210" t="s">
        <v>2937</v>
      </c>
      <c r="G18" s="210" t="s">
        <v>2511</v>
      </c>
    </row>
    <row r="19" spans="1:7" ht="12" customHeight="1">
      <c r="A19" s="23"/>
      <c r="B19" s="656" t="s">
        <v>3491</v>
      </c>
      <c r="C19" s="89" t="s">
        <v>2483</v>
      </c>
      <c r="D19" s="210" t="s">
        <v>2192</v>
      </c>
      <c r="E19" s="210" t="s">
        <v>1222</v>
      </c>
      <c r="F19" s="210" t="s">
        <v>2938</v>
      </c>
      <c r="G19" s="210" t="s">
        <v>2512</v>
      </c>
    </row>
    <row r="20" spans="1:7" ht="13.5" customHeight="1">
      <c r="A20" s="23"/>
      <c r="B20" s="657"/>
      <c r="C20" s="110" t="s">
        <v>3199</v>
      </c>
      <c r="D20" s="210" t="s">
        <v>2193</v>
      </c>
      <c r="E20" s="210" t="s">
        <v>1223</v>
      </c>
      <c r="F20" s="210" t="s">
        <v>2939</v>
      </c>
      <c r="G20" s="210" t="s">
        <v>2513</v>
      </c>
    </row>
    <row r="21" spans="1:7" ht="14.25" customHeight="1">
      <c r="A21" s="118"/>
      <c r="B21" s="655" t="s">
        <v>2789</v>
      </c>
      <c r="C21" s="89" t="s">
        <v>2483</v>
      </c>
      <c r="D21" s="210" t="s">
        <v>2194</v>
      </c>
      <c r="E21" s="210" t="s">
        <v>1224</v>
      </c>
      <c r="F21" s="210" t="s">
        <v>2940</v>
      </c>
      <c r="G21" s="210" t="s">
        <v>2514</v>
      </c>
    </row>
    <row r="22" spans="1:7" ht="14.25" customHeight="1">
      <c r="A22" s="23"/>
      <c r="B22" s="655"/>
      <c r="C22" s="110" t="s">
        <v>3199</v>
      </c>
      <c r="D22" s="210" t="s">
        <v>2195</v>
      </c>
      <c r="E22" s="210" t="s">
        <v>1225</v>
      </c>
      <c r="F22" s="210" t="s">
        <v>1247</v>
      </c>
      <c r="G22" s="210" t="s">
        <v>2515</v>
      </c>
    </row>
    <row r="23" spans="1:7" ht="14.25" customHeight="1">
      <c r="A23" s="23"/>
      <c r="B23" s="655" t="s">
        <v>2790</v>
      </c>
      <c r="C23" s="89" t="s">
        <v>2483</v>
      </c>
      <c r="D23" s="210" t="s">
        <v>2196</v>
      </c>
      <c r="E23" s="210" t="s">
        <v>1226</v>
      </c>
      <c r="F23" s="210" t="s">
        <v>1248</v>
      </c>
      <c r="G23" s="210" t="s">
        <v>2516</v>
      </c>
    </row>
    <row r="24" spans="1:7" ht="14.25" customHeight="1">
      <c r="A24" s="23"/>
      <c r="B24" s="655"/>
      <c r="C24" s="110" t="s">
        <v>2788</v>
      </c>
      <c r="D24" s="210" t="s">
        <v>2197</v>
      </c>
      <c r="E24" s="210" t="s">
        <v>1227</v>
      </c>
      <c r="F24" s="210" t="s">
        <v>1249</v>
      </c>
      <c r="G24" s="210" t="s">
        <v>2517</v>
      </c>
    </row>
    <row r="25" spans="1:7" ht="14.25" customHeight="1">
      <c r="A25" s="23"/>
      <c r="B25" s="655" t="s">
        <v>2791</v>
      </c>
      <c r="C25" s="89" t="s">
        <v>2483</v>
      </c>
      <c r="D25" s="210" t="s">
        <v>1192</v>
      </c>
      <c r="E25" s="210" t="s">
        <v>1228</v>
      </c>
      <c r="F25" s="210" t="s">
        <v>1250</v>
      </c>
      <c r="G25" s="210" t="s">
        <v>2518</v>
      </c>
    </row>
    <row r="26" spans="1:7" ht="13.5" customHeight="1">
      <c r="A26" s="23"/>
      <c r="B26" s="655"/>
      <c r="C26" s="110" t="s">
        <v>2788</v>
      </c>
      <c r="D26" s="210" t="s">
        <v>1193</v>
      </c>
      <c r="E26" s="210" t="s">
        <v>1229</v>
      </c>
      <c r="F26" s="210" t="s">
        <v>1251</v>
      </c>
      <c r="G26" s="210" t="s">
        <v>2519</v>
      </c>
    </row>
    <row r="27" spans="1:7" ht="12.75" customHeight="1">
      <c r="A27" s="23"/>
      <c r="B27" s="116" t="s">
        <v>984</v>
      </c>
      <c r="C27" s="110" t="s">
        <v>3199</v>
      </c>
      <c r="D27" s="210" t="s">
        <v>1194</v>
      </c>
      <c r="E27" s="210" t="s">
        <v>1230</v>
      </c>
      <c r="F27" s="210" t="s">
        <v>1252</v>
      </c>
      <c r="G27" s="210" t="s">
        <v>2520</v>
      </c>
    </row>
    <row r="28" spans="1:7" ht="12.75">
      <c r="A28" s="23"/>
      <c r="B28" s="655" t="s">
        <v>3698</v>
      </c>
      <c r="C28" s="89" t="s">
        <v>2483</v>
      </c>
      <c r="D28" s="210" t="s">
        <v>1195</v>
      </c>
      <c r="E28" s="210" t="s">
        <v>1231</v>
      </c>
      <c r="F28" s="210" t="s">
        <v>1253</v>
      </c>
      <c r="G28" s="210" t="s">
        <v>2104</v>
      </c>
    </row>
    <row r="29" spans="1:7" ht="12.75" customHeight="1">
      <c r="A29" s="23"/>
      <c r="B29" s="655"/>
      <c r="C29" s="110" t="s">
        <v>3199</v>
      </c>
      <c r="D29" s="210" t="s">
        <v>1196</v>
      </c>
      <c r="E29" s="210" t="s">
        <v>1232</v>
      </c>
      <c r="F29" s="210" t="s">
        <v>1254</v>
      </c>
      <c r="G29" s="210" t="s">
        <v>2105</v>
      </c>
    </row>
    <row r="30" spans="1:7" ht="12.75" customHeight="1">
      <c r="A30" s="23"/>
      <c r="B30" s="116" t="s">
        <v>984</v>
      </c>
      <c r="C30" s="110" t="s">
        <v>3199</v>
      </c>
      <c r="D30" s="210" t="s">
        <v>1197</v>
      </c>
      <c r="E30" s="210" t="s">
        <v>1233</v>
      </c>
      <c r="F30" s="210" t="s">
        <v>1255</v>
      </c>
      <c r="G30" s="210" t="s">
        <v>2106</v>
      </c>
    </row>
    <row r="31" spans="1:7" ht="12.75">
      <c r="A31" s="23"/>
      <c r="B31" s="655" t="s">
        <v>3699</v>
      </c>
      <c r="C31" s="89" t="s">
        <v>2483</v>
      </c>
      <c r="D31" s="210" t="s">
        <v>1198</v>
      </c>
      <c r="E31" s="210" t="s">
        <v>1234</v>
      </c>
      <c r="F31" s="210" t="s">
        <v>1256</v>
      </c>
      <c r="G31" s="210" t="s">
        <v>2107</v>
      </c>
    </row>
    <row r="32" spans="1:7" ht="12.75" customHeight="1">
      <c r="A32" s="23"/>
      <c r="B32" s="655"/>
      <c r="C32" s="110" t="s">
        <v>3199</v>
      </c>
      <c r="D32" s="210" t="s">
        <v>1199</v>
      </c>
      <c r="E32" s="210" t="s">
        <v>1235</v>
      </c>
      <c r="F32" s="210" t="s">
        <v>1257</v>
      </c>
      <c r="G32" s="210" t="s">
        <v>2108</v>
      </c>
    </row>
    <row r="33" spans="1:7" ht="21.75">
      <c r="A33" s="23"/>
      <c r="B33" s="116" t="s">
        <v>3700</v>
      </c>
      <c r="C33" s="110" t="s">
        <v>3199</v>
      </c>
      <c r="D33" s="210" t="s">
        <v>1200</v>
      </c>
      <c r="E33" s="210" t="s">
        <v>1236</v>
      </c>
      <c r="F33" s="210" t="s">
        <v>1258</v>
      </c>
      <c r="G33" s="210" t="s">
        <v>2109</v>
      </c>
    </row>
    <row r="34" spans="2:7" ht="12.75">
      <c r="B34" s="116" t="s">
        <v>3701</v>
      </c>
      <c r="C34" s="89" t="s">
        <v>2482</v>
      </c>
      <c r="D34" s="210" t="s">
        <v>1201</v>
      </c>
      <c r="E34" s="210" t="s">
        <v>1237</v>
      </c>
      <c r="F34" s="210" t="s">
        <v>1639</v>
      </c>
      <c r="G34" s="210" t="s">
        <v>2110</v>
      </c>
    </row>
    <row r="35" spans="2:7" ht="12.75">
      <c r="B35" s="655" t="s">
        <v>1528</v>
      </c>
      <c r="C35" s="89" t="s">
        <v>2483</v>
      </c>
      <c r="D35" s="210" t="s">
        <v>1202</v>
      </c>
      <c r="E35" s="210" t="s">
        <v>1238</v>
      </c>
      <c r="F35" s="210" t="s">
        <v>1640</v>
      </c>
      <c r="G35" s="210" t="s">
        <v>2111</v>
      </c>
    </row>
    <row r="36" spans="2:7" ht="12.75" customHeight="1">
      <c r="B36" s="655"/>
      <c r="C36" s="110" t="s">
        <v>3199</v>
      </c>
      <c r="D36" s="210" t="s">
        <v>1203</v>
      </c>
      <c r="E36" s="210" t="s">
        <v>1239</v>
      </c>
      <c r="F36" s="210" t="s">
        <v>1641</v>
      </c>
      <c r="G36" s="210" t="s">
        <v>2112</v>
      </c>
    </row>
    <row r="37" spans="2:7" ht="12.75" customHeight="1">
      <c r="B37" s="116" t="s">
        <v>984</v>
      </c>
      <c r="C37" s="110" t="s">
        <v>3199</v>
      </c>
      <c r="D37" s="210" t="s">
        <v>1204</v>
      </c>
      <c r="E37" s="210" t="s">
        <v>1240</v>
      </c>
      <c r="F37" s="210" t="s">
        <v>1642</v>
      </c>
      <c r="G37" s="210" t="s">
        <v>2113</v>
      </c>
    </row>
    <row r="38" spans="2:7" ht="12.75">
      <c r="B38" s="115" t="s">
        <v>1529</v>
      </c>
      <c r="C38" s="89" t="s">
        <v>2483</v>
      </c>
      <c r="D38" s="210" t="s">
        <v>1205</v>
      </c>
      <c r="E38" s="210" t="s">
        <v>1241</v>
      </c>
      <c r="F38" s="210" t="s">
        <v>1643</v>
      </c>
      <c r="G38" s="210" t="s">
        <v>2114</v>
      </c>
    </row>
    <row r="39" spans="2:7" ht="12.75" customHeight="1">
      <c r="B39" s="116" t="s">
        <v>984</v>
      </c>
      <c r="C39" s="110" t="s">
        <v>3199</v>
      </c>
      <c r="D39" s="210" t="s">
        <v>1206</v>
      </c>
      <c r="E39" s="210" t="s">
        <v>1242</v>
      </c>
      <c r="F39" s="210" t="s">
        <v>1644</v>
      </c>
      <c r="G39" s="210" t="s">
        <v>2115</v>
      </c>
    </row>
    <row r="40" spans="2:7" ht="21.75">
      <c r="B40" s="115" t="s">
        <v>1530</v>
      </c>
      <c r="C40" s="91" t="s">
        <v>2482</v>
      </c>
      <c r="D40" s="210" t="s">
        <v>1207</v>
      </c>
      <c r="E40" s="210" t="s">
        <v>1243</v>
      </c>
      <c r="F40" s="210" t="s">
        <v>1645</v>
      </c>
      <c r="G40" s="210" t="s">
        <v>2116</v>
      </c>
    </row>
  </sheetData>
  <mergeCells count="13">
    <mergeCell ref="F3:G3"/>
    <mergeCell ref="B35:B36"/>
    <mergeCell ref="B31:B32"/>
    <mergeCell ref="B3:B4"/>
    <mergeCell ref="C3:C4"/>
    <mergeCell ref="B13:B14"/>
    <mergeCell ref="B16:B17"/>
    <mergeCell ref="B28:B29"/>
    <mergeCell ref="B21:B22"/>
    <mergeCell ref="B23:B24"/>
    <mergeCell ref="B19:B20"/>
    <mergeCell ref="B25:B26"/>
    <mergeCell ref="D3:E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33"/>
  <dimension ref="A1:G22"/>
  <sheetViews>
    <sheetView workbookViewId="0" topLeftCell="A1">
      <selection activeCell="L20" sqref="L20"/>
    </sheetView>
  </sheetViews>
  <sheetFormatPr defaultColWidth="9.00390625" defaultRowHeight="12.75"/>
  <cols>
    <col min="1" max="1" width="4.375" style="291" customWidth="1"/>
    <col min="2" max="2" width="34.125" style="291" customWidth="1"/>
    <col min="3" max="3" width="12.00390625" style="291" customWidth="1"/>
    <col min="4" max="4" width="9.75390625" style="291" customWidth="1"/>
    <col min="5" max="5" width="10.875" style="291" customWidth="1"/>
    <col min="6" max="6" width="9.625" style="291" customWidth="1"/>
    <col min="7" max="7" width="11.25390625" style="291" customWidth="1"/>
    <col min="8" max="16384" width="8.875" style="291" customWidth="1"/>
  </cols>
  <sheetData>
    <row r="1" spans="1:7" ht="12.75">
      <c r="A1" s="292" t="s">
        <v>2807</v>
      </c>
      <c r="B1" s="293"/>
      <c r="C1" s="293"/>
      <c r="D1" s="293"/>
      <c r="E1" s="293"/>
      <c r="F1" s="293"/>
      <c r="G1" s="293"/>
    </row>
    <row r="2" spans="2:7" ht="12.75">
      <c r="B2" s="293"/>
      <c r="C2" s="293"/>
      <c r="D2" s="296"/>
      <c r="E2" s="296"/>
      <c r="F2" s="296"/>
      <c r="G2" s="296"/>
    </row>
    <row r="3" spans="1:7" ht="12.75">
      <c r="A3" s="295"/>
      <c r="B3" s="626" t="s">
        <v>1532</v>
      </c>
      <c r="C3" s="626" t="s">
        <v>1312</v>
      </c>
      <c r="D3" s="624" t="str">
        <f>"на 01.01."&amp;'[1]mark_0'!A4</f>
        <v>на 01.01.2008</v>
      </c>
      <c r="E3" s="625"/>
      <c r="F3" s="624" t="str">
        <f>"на 01.01."&amp;('[1]mark_0'!A4+1)</f>
        <v>на 01.01.2009</v>
      </c>
      <c r="G3" s="625"/>
    </row>
    <row r="4" spans="1:7" ht="38.25">
      <c r="A4" s="295"/>
      <c r="B4" s="619"/>
      <c r="C4" s="619"/>
      <c r="D4" s="319" t="s">
        <v>1310</v>
      </c>
      <c r="E4" s="343" t="s">
        <v>11</v>
      </c>
      <c r="F4" s="319" t="s">
        <v>1310</v>
      </c>
      <c r="G4" s="343" t="s">
        <v>11</v>
      </c>
    </row>
    <row r="5" spans="1:7" ht="12.75">
      <c r="A5" s="295"/>
      <c r="B5" s="659" t="s">
        <v>2528</v>
      </c>
      <c r="C5" s="308" t="s">
        <v>2792</v>
      </c>
      <c r="D5" s="337">
        <v>1</v>
      </c>
      <c r="E5" s="312">
        <v>1</v>
      </c>
      <c r="F5" s="312">
        <v>1</v>
      </c>
      <c r="G5" s="312">
        <v>1</v>
      </c>
    </row>
    <row r="6" spans="1:7" ht="12.75">
      <c r="A6" s="295"/>
      <c r="B6" s="660"/>
      <c r="C6" s="308" t="s">
        <v>463</v>
      </c>
      <c r="D6" s="337">
        <v>300</v>
      </c>
      <c r="E6" s="312">
        <v>300</v>
      </c>
      <c r="F6" s="312">
        <v>300</v>
      </c>
      <c r="G6" s="312">
        <v>300</v>
      </c>
    </row>
    <row r="7" spans="1:7" ht="12.75">
      <c r="A7" s="295"/>
      <c r="B7" s="338" t="s">
        <v>2</v>
      </c>
      <c r="C7" s="308" t="s">
        <v>2792</v>
      </c>
      <c r="D7" s="337"/>
      <c r="E7" s="312"/>
      <c r="F7" s="312"/>
      <c r="G7" s="312"/>
    </row>
    <row r="8" spans="1:7" ht="25.5">
      <c r="A8" s="295"/>
      <c r="B8" s="338" t="s">
        <v>2529</v>
      </c>
      <c r="C8" s="308" t="s">
        <v>2792</v>
      </c>
      <c r="D8" s="337" t="s">
        <v>2777</v>
      </c>
      <c r="E8" s="312">
        <v>1</v>
      </c>
      <c r="F8" s="337" t="s">
        <v>2777</v>
      </c>
      <c r="G8" s="312">
        <v>1</v>
      </c>
    </row>
    <row r="9" spans="1:7" ht="12.75">
      <c r="A9" s="295"/>
      <c r="B9" s="338" t="s">
        <v>2530</v>
      </c>
      <c r="C9" s="308" t="s">
        <v>2793</v>
      </c>
      <c r="D9" s="337">
        <v>842</v>
      </c>
      <c r="E9" s="312">
        <v>842</v>
      </c>
      <c r="F9" s="312">
        <v>810</v>
      </c>
      <c r="G9" s="312">
        <v>810</v>
      </c>
    </row>
    <row r="10" spans="1:7" ht="12.75">
      <c r="A10" s="295"/>
      <c r="B10" s="338" t="s">
        <v>2531</v>
      </c>
      <c r="C10" s="308" t="s">
        <v>282</v>
      </c>
      <c r="D10" s="337">
        <v>0.010911</v>
      </c>
      <c r="E10" s="312">
        <v>0.010911</v>
      </c>
      <c r="F10" s="312">
        <v>0.011555</v>
      </c>
      <c r="G10" s="312">
        <v>0.011555</v>
      </c>
    </row>
    <row r="11" spans="1:7" ht="26.25" customHeight="1">
      <c r="A11" s="295"/>
      <c r="B11" s="338" t="s">
        <v>772</v>
      </c>
      <c r="C11" s="308" t="s">
        <v>2792</v>
      </c>
      <c r="D11" s="337"/>
      <c r="E11" s="312"/>
      <c r="F11" s="312"/>
      <c r="G11" s="312"/>
    </row>
    <row r="12" spans="1:7" ht="14.25" customHeight="1">
      <c r="A12" s="295"/>
      <c r="B12" s="338" t="s">
        <v>2532</v>
      </c>
      <c r="C12" s="308" t="s">
        <v>2793</v>
      </c>
      <c r="D12" s="337"/>
      <c r="E12" s="312"/>
      <c r="F12" s="312"/>
      <c r="G12" s="312"/>
    </row>
    <row r="13" spans="1:7" ht="25.5">
      <c r="A13" s="295"/>
      <c r="B13" s="338" t="s">
        <v>2533</v>
      </c>
      <c r="C13" s="308" t="s">
        <v>2792</v>
      </c>
      <c r="D13" s="337"/>
      <c r="E13" s="312"/>
      <c r="F13" s="312"/>
      <c r="G13" s="312"/>
    </row>
    <row r="14" spans="1:7" ht="12.75">
      <c r="A14" s="295"/>
      <c r="B14" s="338" t="s">
        <v>2534</v>
      </c>
      <c r="C14" s="308" t="s">
        <v>2792</v>
      </c>
      <c r="D14" s="337"/>
      <c r="E14" s="312"/>
      <c r="F14" s="312"/>
      <c r="G14" s="312"/>
    </row>
    <row r="15" spans="1:7" ht="25.5">
      <c r="A15" s="295"/>
      <c r="B15" s="338" t="s">
        <v>2535</v>
      </c>
      <c r="C15" s="308" t="s">
        <v>2792</v>
      </c>
      <c r="D15" s="337"/>
      <c r="E15" s="312"/>
      <c r="F15" s="312"/>
      <c r="G15" s="312"/>
    </row>
    <row r="16" spans="1:7" ht="12.75">
      <c r="A16" s="295"/>
      <c r="B16" s="338" t="s">
        <v>2941</v>
      </c>
      <c r="C16" s="308"/>
      <c r="D16" s="337"/>
      <c r="E16" s="312"/>
      <c r="F16" s="312"/>
      <c r="G16" s="312"/>
    </row>
    <row r="17" spans="1:7" ht="12.75">
      <c r="A17" s="295"/>
      <c r="B17" s="338" t="s">
        <v>2536</v>
      </c>
      <c r="C17" s="308" t="s">
        <v>2792</v>
      </c>
      <c r="D17" s="337"/>
      <c r="E17" s="312"/>
      <c r="F17" s="312"/>
      <c r="G17" s="312"/>
    </row>
    <row r="18" spans="1:7" ht="12.75">
      <c r="A18" s="295"/>
      <c r="B18" s="338" t="s">
        <v>2537</v>
      </c>
      <c r="C18" s="308" t="s">
        <v>2792</v>
      </c>
      <c r="D18" s="337"/>
      <c r="E18" s="312"/>
      <c r="F18" s="312"/>
      <c r="G18" s="312"/>
    </row>
    <row r="19" spans="1:7" ht="12.75">
      <c r="A19" s="295"/>
      <c r="B19" s="338" t="s">
        <v>2538</v>
      </c>
      <c r="C19" s="308" t="s">
        <v>2792</v>
      </c>
      <c r="D19" s="339"/>
      <c r="E19" s="340"/>
      <c r="F19" s="340"/>
      <c r="G19" s="340"/>
    </row>
    <row r="20" spans="1:7" ht="12.75">
      <c r="A20" s="295"/>
      <c r="B20" s="338" t="s">
        <v>2539</v>
      </c>
      <c r="C20" s="308" t="s">
        <v>2792</v>
      </c>
      <c r="D20" s="341"/>
      <c r="E20" s="342"/>
      <c r="F20" s="342"/>
      <c r="G20" s="342"/>
    </row>
    <row r="21" spans="1:7" ht="12.75">
      <c r="A21" s="295"/>
      <c r="B21" s="338" t="s">
        <v>2540</v>
      </c>
      <c r="C21" s="308" t="s">
        <v>2792</v>
      </c>
      <c r="D21" s="337"/>
      <c r="E21" s="312"/>
      <c r="F21" s="312"/>
      <c r="G21" s="312"/>
    </row>
    <row r="22" spans="1:7" ht="12.75">
      <c r="A22" s="295"/>
      <c r="B22" s="338" t="s">
        <v>2541</v>
      </c>
      <c r="C22" s="308" t="s">
        <v>2792</v>
      </c>
      <c r="D22" s="337"/>
      <c r="E22" s="312"/>
      <c r="F22" s="312"/>
      <c r="G22" s="312"/>
    </row>
  </sheetData>
  <sheetProtection/>
  <mergeCells count="5">
    <mergeCell ref="D3:E3"/>
    <mergeCell ref="F3:G3"/>
    <mergeCell ref="B5:B6"/>
    <mergeCell ref="B3:B4"/>
    <mergeCell ref="C3:C4"/>
  </mergeCells>
  <dataValidations count="1">
    <dataValidation operator="greaterThan" allowBlank="1" errorTitle="Ошибка" error="Введите правильное значение." sqref="D5:G22"/>
  </dataValidations>
  <hyperlinks>
    <hyperlink ref="A1" location="Оглавление!C21" display="Оглавление!C21"/>
  </hyperlink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34"/>
  <dimension ref="A1:G27"/>
  <sheetViews>
    <sheetView zoomScale="90" zoomScaleNormal="90" workbookViewId="0" topLeftCell="B1">
      <selection activeCell="G27" sqref="G27"/>
    </sheetView>
  </sheetViews>
  <sheetFormatPr defaultColWidth="9.00390625" defaultRowHeight="12.75"/>
  <cols>
    <col min="1" max="1" width="7.75390625" style="0" customWidth="1"/>
    <col min="2" max="2" width="35.25390625" style="0" customWidth="1"/>
    <col min="3" max="3" width="11.00390625" style="0" customWidth="1"/>
    <col min="4" max="6" width="13.00390625" style="0" customWidth="1"/>
    <col min="7" max="7" width="12.875" style="0" customWidth="1"/>
  </cols>
  <sheetData>
    <row r="1" ht="12.75">
      <c r="A1" s="22" t="s">
        <v>280</v>
      </c>
    </row>
    <row r="2" spans="1:7" ht="12.75">
      <c r="A2" s="23"/>
      <c r="D2" s="24"/>
      <c r="E2" s="24"/>
      <c r="F2" s="24"/>
      <c r="G2" s="24"/>
    </row>
    <row r="3" spans="1:7" ht="12.75">
      <c r="A3" s="23"/>
      <c r="B3" s="593" t="s">
        <v>1532</v>
      </c>
      <c r="C3" s="593" t="s">
        <v>1312</v>
      </c>
      <c r="D3" s="594" t="s">
        <v>1307</v>
      </c>
      <c r="E3" s="594"/>
      <c r="F3" s="594" t="s">
        <v>1308</v>
      </c>
      <c r="G3" s="594"/>
    </row>
    <row r="4" spans="1:7" ht="36" customHeight="1">
      <c r="A4" s="23"/>
      <c r="B4" s="593"/>
      <c r="C4" s="593"/>
      <c r="D4" s="26" t="s">
        <v>1310</v>
      </c>
      <c r="E4" s="120" t="s">
        <v>11</v>
      </c>
      <c r="F4" s="26" t="s">
        <v>1310</v>
      </c>
      <c r="G4" s="120" t="s">
        <v>11</v>
      </c>
    </row>
    <row r="5" spans="1:7" ht="12.75">
      <c r="A5" s="23"/>
      <c r="B5" s="661" t="s">
        <v>0</v>
      </c>
      <c r="C5" s="89" t="s">
        <v>2483</v>
      </c>
      <c r="D5" s="210" t="s">
        <v>2117</v>
      </c>
      <c r="E5" s="210" t="s">
        <v>3483</v>
      </c>
      <c r="F5" s="210" t="s">
        <v>3508</v>
      </c>
      <c r="G5" s="210" t="s">
        <v>2571</v>
      </c>
    </row>
    <row r="6" spans="1:7" ht="12.75">
      <c r="A6" s="23"/>
      <c r="B6" s="661"/>
      <c r="C6" s="110" t="s">
        <v>3199</v>
      </c>
      <c r="D6" s="210" t="s">
        <v>2118</v>
      </c>
      <c r="E6" s="210" t="s">
        <v>141</v>
      </c>
      <c r="F6" s="210" t="s">
        <v>3509</v>
      </c>
      <c r="G6" s="210" t="s">
        <v>2572</v>
      </c>
    </row>
    <row r="7" spans="1:7" ht="12.75">
      <c r="A7" s="23"/>
      <c r="B7" s="662" t="s">
        <v>1</v>
      </c>
      <c r="C7" s="89" t="s">
        <v>2483</v>
      </c>
      <c r="D7" s="210" t="s">
        <v>2119</v>
      </c>
      <c r="E7" s="210" t="s">
        <v>142</v>
      </c>
      <c r="F7" s="210" t="s">
        <v>3510</v>
      </c>
      <c r="G7" s="210" t="s">
        <v>2573</v>
      </c>
    </row>
    <row r="8" spans="1:7" ht="12.75">
      <c r="A8" s="23"/>
      <c r="B8" s="662"/>
      <c r="C8" s="110" t="s">
        <v>3199</v>
      </c>
      <c r="D8" s="210" t="s">
        <v>2120</v>
      </c>
      <c r="E8" s="210" t="s">
        <v>143</v>
      </c>
      <c r="F8" s="210" t="s">
        <v>3511</v>
      </c>
      <c r="G8" s="210" t="s">
        <v>2574</v>
      </c>
    </row>
    <row r="9" spans="1:7" ht="12.75">
      <c r="A9" s="23"/>
      <c r="B9" s="121" t="s">
        <v>2</v>
      </c>
      <c r="C9" s="89" t="s">
        <v>2483</v>
      </c>
      <c r="D9" s="210" t="s">
        <v>2121</v>
      </c>
      <c r="E9" s="210" t="s">
        <v>144</v>
      </c>
      <c r="F9" s="210" t="s">
        <v>3512</v>
      </c>
      <c r="G9" s="210" t="s">
        <v>2575</v>
      </c>
    </row>
    <row r="10" spans="1:7" ht="12.75">
      <c r="A10" s="23"/>
      <c r="B10" s="122" t="s">
        <v>3</v>
      </c>
      <c r="C10" s="89" t="s">
        <v>2483</v>
      </c>
      <c r="D10" s="210" t="s">
        <v>2122</v>
      </c>
      <c r="E10" s="210" t="s">
        <v>145</v>
      </c>
      <c r="F10" s="210" t="s">
        <v>3513</v>
      </c>
      <c r="G10" s="210" t="s">
        <v>2576</v>
      </c>
    </row>
    <row r="11" spans="1:7" ht="24" customHeight="1">
      <c r="A11" s="23"/>
      <c r="B11" s="121" t="s">
        <v>770</v>
      </c>
      <c r="C11" s="89" t="s">
        <v>2483</v>
      </c>
      <c r="D11" s="210" t="s">
        <v>2123</v>
      </c>
      <c r="E11" s="210" t="s">
        <v>146</v>
      </c>
      <c r="F11" s="210" t="s">
        <v>3514</v>
      </c>
      <c r="G11" s="210" t="s">
        <v>2577</v>
      </c>
    </row>
    <row r="12" spans="1:7" ht="12.75">
      <c r="A12" s="23"/>
      <c r="B12" s="122" t="s">
        <v>12</v>
      </c>
      <c r="C12" s="89" t="s">
        <v>2482</v>
      </c>
      <c r="D12" s="210" t="s">
        <v>2124</v>
      </c>
      <c r="E12" s="210" t="s">
        <v>147</v>
      </c>
      <c r="F12" s="210" t="s">
        <v>3515</v>
      </c>
      <c r="G12" s="210" t="s">
        <v>2578</v>
      </c>
    </row>
    <row r="13" spans="1:7" ht="18" customHeight="1">
      <c r="A13" s="23"/>
      <c r="B13" s="122" t="s">
        <v>771</v>
      </c>
      <c r="C13" s="89" t="s">
        <v>2483</v>
      </c>
      <c r="D13" s="210" t="s">
        <v>2125</v>
      </c>
      <c r="E13" s="210" t="s">
        <v>148</v>
      </c>
      <c r="F13" s="210" t="s">
        <v>3516</v>
      </c>
      <c r="G13" s="210" t="s">
        <v>2579</v>
      </c>
    </row>
    <row r="14" spans="1:7" ht="27" customHeight="1">
      <c r="A14" s="23"/>
      <c r="B14" s="119" t="s">
        <v>281</v>
      </c>
      <c r="C14" s="87" t="s">
        <v>1511</v>
      </c>
      <c r="D14" s="210" t="s">
        <v>2126</v>
      </c>
      <c r="E14" s="210" t="s">
        <v>149</v>
      </c>
      <c r="F14" s="210" t="s">
        <v>3517</v>
      </c>
      <c r="G14" s="210" t="s">
        <v>2580</v>
      </c>
    </row>
    <row r="15" spans="1:7" ht="12.75">
      <c r="A15" s="23"/>
      <c r="B15" s="123" t="s">
        <v>12</v>
      </c>
      <c r="C15" s="89" t="s">
        <v>2482</v>
      </c>
      <c r="D15" s="210" t="s">
        <v>3471</v>
      </c>
      <c r="E15" s="210" t="s">
        <v>150</v>
      </c>
      <c r="F15" s="210" t="s">
        <v>3518</v>
      </c>
      <c r="G15" s="210" t="s">
        <v>2581</v>
      </c>
    </row>
    <row r="16" spans="1:7" ht="36" customHeight="1">
      <c r="A16" s="23"/>
      <c r="B16" s="121" t="s">
        <v>772</v>
      </c>
      <c r="C16" s="89" t="s">
        <v>2483</v>
      </c>
      <c r="D16" s="210" t="s">
        <v>3472</v>
      </c>
      <c r="E16" s="210" t="s">
        <v>151</v>
      </c>
      <c r="F16" s="210" t="s">
        <v>3519</v>
      </c>
      <c r="G16" s="210" t="s">
        <v>2582</v>
      </c>
    </row>
    <row r="17" spans="1:7" ht="12.75">
      <c r="A17" s="23"/>
      <c r="B17" s="122" t="s">
        <v>13</v>
      </c>
      <c r="C17" s="89" t="s">
        <v>2482</v>
      </c>
      <c r="D17" s="210" t="s">
        <v>3473</v>
      </c>
      <c r="E17" s="210" t="s">
        <v>152</v>
      </c>
      <c r="F17" s="210" t="s">
        <v>3520</v>
      </c>
      <c r="G17" s="210" t="s">
        <v>2583</v>
      </c>
    </row>
    <row r="18" spans="2:7" ht="12.75">
      <c r="B18" s="121" t="s">
        <v>773</v>
      </c>
      <c r="C18" s="89" t="s">
        <v>2483</v>
      </c>
      <c r="D18" s="210" t="s">
        <v>3474</v>
      </c>
      <c r="E18" s="210" t="s">
        <v>3499</v>
      </c>
      <c r="F18" s="210" t="s">
        <v>3521</v>
      </c>
      <c r="G18" s="210" t="s">
        <v>2584</v>
      </c>
    </row>
    <row r="19" spans="2:7" ht="27" customHeight="1">
      <c r="B19" s="121" t="s">
        <v>2960</v>
      </c>
      <c r="C19" s="89" t="s">
        <v>2483</v>
      </c>
      <c r="D19" s="210" t="s">
        <v>3475</v>
      </c>
      <c r="E19" s="210" t="s">
        <v>3500</v>
      </c>
      <c r="F19" s="210" t="s">
        <v>3522</v>
      </c>
      <c r="G19" s="210" t="s">
        <v>2585</v>
      </c>
    </row>
    <row r="20" spans="2:7" ht="12.75">
      <c r="B20" s="121" t="s">
        <v>4</v>
      </c>
      <c r="C20" s="89" t="s">
        <v>2483</v>
      </c>
      <c r="D20" s="210" t="s">
        <v>3476</v>
      </c>
      <c r="E20" s="210" t="s">
        <v>3501</v>
      </c>
      <c r="F20" s="210" t="s">
        <v>3523</v>
      </c>
      <c r="G20" s="210" t="s">
        <v>2586</v>
      </c>
    </row>
    <row r="21" spans="2:7" ht="12.75">
      <c r="B21" s="121" t="s">
        <v>8</v>
      </c>
      <c r="C21" s="89" t="s">
        <v>2483</v>
      </c>
      <c r="D21" s="210" t="s">
        <v>3477</v>
      </c>
      <c r="E21" s="210" t="s">
        <v>3502</v>
      </c>
      <c r="F21" s="210" t="s">
        <v>3524</v>
      </c>
      <c r="G21" s="210" t="s">
        <v>2587</v>
      </c>
    </row>
    <row r="22" spans="2:7" ht="12.75">
      <c r="B22" s="122" t="s">
        <v>1694</v>
      </c>
      <c r="C22" s="95"/>
      <c r="D22" s="217"/>
      <c r="E22" s="217"/>
      <c r="F22" s="217"/>
      <c r="G22" s="217"/>
    </row>
    <row r="23" spans="2:7" ht="12.75">
      <c r="B23" s="123" t="s">
        <v>9</v>
      </c>
      <c r="C23" s="89" t="s">
        <v>2483</v>
      </c>
      <c r="D23" s="210" t="s">
        <v>3478</v>
      </c>
      <c r="E23" s="210" t="s">
        <v>3503</v>
      </c>
      <c r="F23" s="210" t="s">
        <v>2566</v>
      </c>
      <c r="G23" s="210" t="s">
        <v>2588</v>
      </c>
    </row>
    <row r="24" spans="2:7" ht="12.75">
      <c r="B24" s="123" t="s">
        <v>10</v>
      </c>
      <c r="C24" s="89" t="s">
        <v>2483</v>
      </c>
      <c r="D24" s="210" t="s">
        <v>3479</v>
      </c>
      <c r="E24" s="210" t="s">
        <v>3504</v>
      </c>
      <c r="F24" s="210" t="s">
        <v>2567</v>
      </c>
      <c r="G24" s="210" t="s">
        <v>2589</v>
      </c>
    </row>
    <row r="25" spans="2:7" ht="12.75">
      <c r="B25" s="121" t="s">
        <v>5</v>
      </c>
      <c r="C25" s="89" t="s">
        <v>2483</v>
      </c>
      <c r="D25" s="210" t="s">
        <v>3480</v>
      </c>
      <c r="E25" s="210" t="s">
        <v>3505</v>
      </c>
      <c r="F25" s="210" t="s">
        <v>2568</v>
      </c>
      <c r="G25" s="210" t="s">
        <v>2590</v>
      </c>
    </row>
    <row r="26" spans="2:7" ht="12.75">
      <c r="B26" s="121" t="s">
        <v>6</v>
      </c>
      <c r="C26" s="89" t="s">
        <v>2483</v>
      </c>
      <c r="D26" s="210" t="s">
        <v>3481</v>
      </c>
      <c r="E26" s="210" t="s">
        <v>3506</v>
      </c>
      <c r="F26" s="210" t="s">
        <v>2569</v>
      </c>
      <c r="G26" s="210" t="s">
        <v>2591</v>
      </c>
    </row>
    <row r="27" spans="2:7" ht="12.75">
      <c r="B27" s="121" t="s">
        <v>7</v>
      </c>
      <c r="C27" s="89" t="s">
        <v>2482</v>
      </c>
      <c r="D27" s="210" t="s">
        <v>3482</v>
      </c>
      <c r="E27" s="210" t="s">
        <v>3507</v>
      </c>
      <c r="F27" s="210" t="s">
        <v>2570</v>
      </c>
      <c r="G27" s="210" t="s">
        <v>2592</v>
      </c>
    </row>
  </sheetData>
  <mergeCells count="6">
    <mergeCell ref="D3:E3"/>
    <mergeCell ref="F3:G3"/>
    <mergeCell ref="B5:B6"/>
    <mergeCell ref="B7:B8"/>
    <mergeCell ref="B3:B4"/>
    <mergeCell ref="C3:C4"/>
  </mergeCells>
  <printOptions/>
  <pageMargins left="0.17" right="0.17" top="1" bottom="1" header="0.5" footer="0.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Лист35"/>
  <dimension ref="A1:G32"/>
  <sheetViews>
    <sheetView workbookViewId="0" topLeftCell="A1">
      <selection activeCell="G29" sqref="G29"/>
    </sheetView>
  </sheetViews>
  <sheetFormatPr defaultColWidth="9.00390625" defaultRowHeight="12.75"/>
  <cols>
    <col min="1" max="1" width="4.75390625" style="291" customWidth="1"/>
    <col min="2" max="2" width="35.625" style="407" customWidth="1"/>
    <col min="3" max="3" width="8.875" style="407" customWidth="1"/>
    <col min="4" max="4" width="10.75390625" style="291" customWidth="1"/>
    <col min="5" max="5" width="12.00390625" style="291" customWidth="1"/>
    <col min="6" max="6" width="11.125" style="291" customWidth="1"/>
    <col min="7" max="7" width="11.25390625" style="291" customWidth="1"/>
    <col min="8" max="16384" width="8.875" style="291" customWidth="1"/>
  </cols>
  <sheetData>
    <row r="1" spans="1:7" ht="12.75">
      <c r="A1" s="347" t="s">
        <v>2807</v>
      </c>
      <c r="B1" s="415"/>
      <c r="C1" s="415"/>
      <c r="D1" s="293"/>
      <c r="E1" s="293"/>
      <c r="F1" s="293"/>
      <c r="G1" s="293"/>
    </row>
    <row r="2" spans="1:7" ht="12.75">
      <c r="A2" s="293"/>
      <c r="B2" s="415"/>
      <c r="C2" s="415"/>
      <c r="D2" s="293"/>
      <c r="E2" s="293"/>
      <c r="F2" s="293"/>
      <c r="G2" s="293"/>
    </row>
    <row r="3" spans="1:7" ht="12.75">
      <c r="A3" s="293"/>
      <c r="B3" s="563" t="s">
        <v>1279</v>
      </c>
      <c r="C3" s="563" t="s">
        <v>1312</v>
      </c>
      <c r="D3" s="624" t="str">
        <f>"на 01.01."&amp;'[1]mark_0'!A4</f>
        <v>на 01.01.2008</v>
      </c>
      <c r="E3" s="625"/>
      <c r="F3" s="624" t="str">
        <f>"на 01.01."&amp;('[1]mark_0'!A4+1)</f>
        <v>на 01.01.2009</v>
      </c>
      <c r="G3" s="625"/>
    </row>
    <row r="4" spans="1:7" ht="12.75">
      <c r="A4" s="293"/>
      <c r="B4" s="563"/>
      <c r="C4" s="563"/>
      <c r="D4" s="319" t="s">
        <v>2794</v>
      </c>
      <c r="E4" s="319" t="s">
        <v>2795</v>
      </c>
      <c r="F4" s="319" t="s">
        <v>1310</v>
      </c>
      <c r="G4" s="319" t="s">
        <v>2795</v>
      </c>
    </row>
    <row r="5" spans="1:7" ht="25.5">
      <c r="A5" s="293"/>
      <c r="B5" s="483" t="s">
        <v>1590</v>
      </c>
      <c r="C5" s="486" t="s">
        <v>2793</v>
      </c>
      <c r="D5" s="344">
        <v>305</v>
      </c>
      <c r="E5" s="344">
        <v>305</v>
      </c>
      <c r="F5" s="344">
        <v>330</v>
      </c>
      <c r="G5" s="344">
        <v>330</v>
      </c>
    </row>
    <row r="6" spans="1:7" ht="25.5">
      <c r="A6" s="293"/>
      <c r="B6" s="483" t="s">
        <v>3469</v>
      </c>
      <c r="C6" s="486" t="s">
        <v>2793</v>
      </c>
      <c r="D6" s="344">
        <v>1</v>
      </c>
      <c r="E6" s="344">
        <v>1</v>
      </c>
      <c r="F6" s="344">
        <v>1</v>
      </c>
      <c r="G6" s="344">
        <v>1</v>
      </c>
    </row>
    <row r="7" spans="1:7" ht="38.25">
      <c r="A7" s="293"/>
      <c r="B7" s="483" t="s">
        <v>1589</v>
      </c>
      <c r="C7" s="486" t="s">
        <v>2793</v>
      </c>
      <c r="D7" s="344">
        <v>1</v>
      </c>
      <c r="E7" s="344">
        <v>1</v>
      </c>
      <c r="F7" s="344">
        <v>1</v>
      </c>
      <c r="G7" s="344">
        <v>1</v>
      </c>
    </row>
    <row r="8" spans="1:7" ht="25.5">
      <c r="A8" s="293"/>
      <c r="B8" s="484" t="s">
        <v>3470</v>
      </c>
      <c r="C8" s="486" t="s">
        <v>2792</v>
      </c>
      <c r="D8" s="344"/>
      <c r="E8" s="344"/>
      <c r="F8" s="344"/>
      <c r="G8" s="344"/>
    </row>
    <row r="9" spans="1:7" ht="12.75">
      <c r="A9" s="293"/>
      <c r="B9" s="484" t="s">
        <v>1601</v>
      </c>
      <c r="C9" s="486"/>
      <c r="D9" s="345"/>
      <c r="E9" s="345"/>
      <c r="F9" s="345"/>
      <c r="G9" s="345"/>
    </row>
    <row r="10" spans="1:7" ht="25.5">
      <c r="A10" s="293"/>
      <c r="B10" s="484" t="s">
        <v>3373</v>
      </c>
      <c r="C10" s="486" t="s">
        <v>2792</v>
      </c>
      <c r="D10" s="312"/>
      <c r="E10" s="312"/>
      <c r="F10" s="312"/>
      <c r="G10" s="312"/>
    </row>
    <row r="11" spans="1:7" ht="25.5">
      <c r="A11" s="293"/>
      <c r="B11" s="484" t="s">
        <v>1591</v>
      </c>
      <c r="C11" s="486" t="s">
        <v>2792</v>
      </c>
      <c r="D11" s="312"/>
      <c r="E11" s="312"/>
      <c r="F11" s="312"/>
      <c r="G11" s="312"/>
    </row>
    <row r="12" spans="1:7" ht="12.75">
      <c r="A12" s="293"/>
      <c r="B12" s="484" t="s">
        <v>3374</v>
      </c>
      <c r="C12" s="486" t="s">
        <v>2792</v>
      </c>
      <c r="D12" s="312"/>
      <c r="E12" s="312"/>
      <c r="F12" s="312"/>
      <c r="G12" s="312"/>
    </row>
    <row r="13" spans="1:7" ht="12.75">
      <c r="A13" s="293"/>
      <c r="B13" s="484" t="s">
        <v>914</v>
      </c>
      <c r="C13" s="486" t="s">
        <v>2793</v>
      </c>
      <c r="D13" s="312"/>
      <c r="E13" s="312"/>
      <c r="F13" s="312"/>
      <c r="G13" s="312"/>
    </row>
    <row r="14" spans="1:7" ht="12.75">
      <c r="A14" s="293"/>
      <c r="B14" s="484" t="s">
        <v>1592</v>
      </c>
      <c r="C14" s="486"/>
      <c r="D14" s="345"/>
      <c r="E14" s="345"/>
      <c r="F14" s="345"/>
      <c r="G14" s="345"/>
    </row>
    <row r="15" spans="1:7" ht="25.5">
      <c r="A15" s="293"/>
      <c r="B15" s="484" t="s">
        <v>3373</v>
      </c>
      <c r="C15" s="486" t="s">
        <v>2793</v>
      </c>
      <c r="D15" s="312"/>
      <c r="E15" s="312"/>
      <c r="F15" s="312"/>
      <c r="G15" s="312"/>
    </row>
    <row r="16" spans="1:7" ht="25.5">
      <c r="A16" s="293"/>
      <c r="B16" s="484" t="s">
        <v>1591</v>
      </c>
      <c r="C16" s="486" t="s">
        <v>2793</v>
      </c>
      <c r="D16" s="312"/>
      <c r="E16" s="312"/>
      <c r="F16" s="312"/>
      <c r="G16" s="312"/>
    </row>
    <row r="17" spans="1:7" ht="12.75">
      <c r="A17" s="293"/>
      <c r="B17" s="484" t="s">
        <v>3374</v>
      </c>
      <c r="C17" s="486" t="s">
        <v>2793</v>
      </c>
      <c r="D17" s="312"/>
      <c r="E17" s="312"/>
      <c r="F17" s="312"/>
      <c r="G17" s="312"/>
    </row>
    <row r="18" spans="1:7" ht="12.75">
      <c r="A18" s="293"/>
      <c r="B18" s="485" t="s">
        <v>1593</v>
      </c>
      <c r="C18" s="486" t="s">
        <v>2792</v>
      </c>
      <c r="D18" s="342">
        <v>8</v>
      </c>
      <c r="E18" s="342">
        <v>8</v>
      </c>
      <c r="F18" s="342">
        <v>5</v>
      </c>
      <c r="G18" s="342">
        <v>5</v>
      </c>
    </row>
    <row r="19" spans="1:7" ht="12.75">
      <c r="A19" s="293"/>
      <c r="B19" s="484" t="s">
        <v>308</v>
      </c>
      <c r="C19" s="486"/>
      <c r="D19" s="345"/>
      <c r="E19" s="345"/>
      <c r="F19" s="345"/>
      <c r="G19" s="345"/>
    </row>
    <row r="20" spans="1:7" ht="12.75">
      <c r="A20" s="293"/>
      <c r="B20" s="484" t="s">
        <v>2542</v>
      </c>
      <c r="C20" s="486" t="s">
        <v>2792</v>
      </c>
      <c r="D20" s="312">
        <v>2</v>
      </c>
      <c r="E20" s="312">
        <v>2</v>
      </c>
      <c r="F20" s="312">
        <v>2</v>
      </c>
      <c r="G20" s="312">
        <v>2</v>
      </c>
    </row>
    <row r="21" spans="1:7" ht="12.75">
      <c r="A21" s="293"/>
      <c r="B21" s="484" t="s">
        <v>2543</v>
      </c>
      <c r="C21" s="486" t="s">
        <v>2792</v>
      </c>
      <c r="D21" s="312">
        <v>1</v>
      </c>
      <c r="E21" s="312">
        <v>1</v>
      </c>
      <c r="F21" s="312">
        <v>1</v>
      </c>
      <c r="G21" s="312">
        <v>1</v>
      </c>
    </row>
    <row r="22" spans="1:7" ht="12.75">
      <c r="A22" s="293"/>
      <c r="B22" s="484" t="s">
        <v>2544</v>
      </c>
      <c r="C22" s="486" t="s">
        <v>2792</v>
      </c>
      <c r="D22" s="312"/>
      <c r="E22" s="312"/>
      <c r="F22" s="312"/>
      <c r="G22" s="312"/>
    </row>
    <row r="23" spans="1:7" ht="12.75">
      <c r="A23" s="293"/>
      <c r="B23" s="484" t="s">
        <v>2545</v>
      </c>
      <c r="C23" s="486" t="s">
        <v>2792</v>
      </c>
      <c r="D23" s="312">
        <v>5</v>
      </c>
      <c r="E23" s="312">
        <v>5</v>
      </c>
      <c r="F23" s="312">
        <v>2</v>
      </c>
      <c r="G23" s="312">
        <v>2</v>
      </c>
    </row>
    <row r="24" spans="1:7" ht="12.75">
      <c r="A24" s="293"/>
      <c r="B24" s="485" t="s">
        <v>1597</v>
      </c>
      <c r="C24" s="486"/>
      <c r="D24" s="345"/>
      <c r="E24" s="345"/>
      <c r="F24" s="345"/>
      <c r="G24" s="345"/>
    </row>
    <row r="25" spans="1:7" ht="12.75">
      <c r="A25" s="293"/>
      <c r="B25" s="484" t="s">
        <v>1598</v>
      </c>
      <c r="C25" s="486" t="s">
        <v>2793</v>
      </c>
      <c r="D25" s="312">
        <v>42</v>
      </c>
      <c r="E25" s="312">
        <v>42</v>
      </c>
      <c r="F25" s="312">
        <v>30</v>
      </c>
      <c r="G25" s="312">
        <v>30</v>
      </c>
    </row>
    <row r="26" spans="1:7" ht="12.75">
      <c r="A26" s="293"/>
      <c r="B26" s="484" t="s">
        <v>1594</v>
      </c>
      <c r="C26" s="486"/>
      <c r="D26" s="345"/>
      <c r="E26" s="345"/>
      <c r="F26" s="345"/>
      <c r="G26" s="345"/>
    </row>
    <row r="27" spans="1:7" ht="12.75">
      <c r="A27" s="293"/>
      <c r="B27" s="484" t="s">
        <v>1595</v>
      </c>
      <c r="C27" s="486" t="s">
        <v>2793</v>
      </c>
      <c r="D27" s="312"/>
      <c r="E27" s="312"/>
      <c r="F27" s="312"/>
      <c r="G27" s="312"/>
    </row>
    <row r="28" spans="1:7" ht="25.5">
      <c r="A28" s="293"/>
      <c r="B28" s="484" t="s">
        <v>1596</v>
      </c>
      <c r="C28" s="486" t="s">
        <v>2793</v>
      </c>
      <c r="D28" s="312"/>
      <c r="E28" s="312"/>
      <c r="F28" s="312"/>
      <c r="G28" s="312"/>
    </row>
    <row r="29" spans="2:7" ht="24" customHeight="1">
      <c r="B29" s="484" t="s">
        <v>1599</v>
      </c>
      <c r="C29" s="486" t="s">
        <v>2793</v>
      </c>
      <c r="D29" s="346">
        <v>42</v>
      </c>
      <c r="E29" s="346">
        <v>42</v>
      </c>
      <c r="F29" s="346">
        <v>30</v>
      </c>
      <c r="G29" s="346">
        <v>30</v>
      </c>
    </row>
    <row r="30" spans="2:7" ht="12.75">
      <c r="B30" s="484" t="s">
        <v>2546</v>
      </c>
      <c r="C30" s="486"/>
      <c r="D30" s="345"/>
      <c r="E30" s="345"/>
      <c r="F30" s="345"/>
      <c r="G30" s="345"/>
    </row>
    <row r="31" spans="2:7" ht="12.75">
      <c r="B31" s="484" t="s">
        <v>1600</v>
      </c>
      <c r="C31" s="486" t="s">
        <v>2793</v>
      </c>
      <c r="D31" s="346"/>
      <c r="E31" s="346"/>
      <c r="F31" s="346"/>
      <c r="G31" s="346"/>
    </row>
    <row r="32" spans="2:7" ht="12.75">
      <c r="B32" s="484" t="s">
        <v>2547</v>
      </c>
      <c r="C32" s="486" t="s">
        <v>2793</v>
      </c>
      <c r="D32" s="346"/>
      <c r="E32" s="346"/>
      <c r="F32" s="346"/>
      <c r="G32" s="346"/>
    </row>
  </sheetData>
  <sheetProtection/>
  <mergeCells count="4">
    <mergeCell ref="D3:E3"/>
    <mergeCell ref="F3:G3"/>
    <mergeCell ref="B3:B4"/>
    <mergeCell ref="C3:C4"/>
  </mergeCells>
  <dataValidations count="1">
    <dataValidation operator="greaterThan" allowBlank="1" errorTitle="Ошибка" error="Введите правильное значение." sqref="D5:G28 D30:G30"/>
  </dataValidations>
  <hyperlinks>
    <hyperlink ref="A1" location="Оглавление!C22" display="Оглавление!C22"/>
  </hyperlinks>
  <printOptions/>
  <pageMargins left="0.5905511811023623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Лист36"/>
  <dimension ref="A1:G28"/>
  <sheetViews>
    <sheetView workbookViewId="0" topLeftCell="B1">
      <selection activeCell="C2" sqref="C2"/>
    </sheetView>
  </sheetViews>
  <sheetFormatPr defaultColWidth="9.00390625" defaultRowHeight="12.75"/>
  <cols>
    <col min="2" max="2" width="39.875" style="0" customWidth="1"/>
    <col min="3" max="3" width="5.25390625" style="0" customWidth="1"/>
    <col min="4" max="4" width="11.875" style="0" customWidth="1"/>
    <col min="5" max="5" width="12.25390625" style="0" customWidth="1"/>
    <col min="6" max="6" width="11.75390625" style="0" customWidth="1"/>
    <col min="7" max="7" width="11.875" style="0" customWidth="1"/>
  </cols>
  <sheetData>
    <row r="1" ht="12.75">
      <c r="A1" s="22" t="s">
        <v>1274</v>
      </c>
    </row>
    <row r="3" spans="2:7" ht="12.75">
      <c r="B3" s="593" t="s">
        <v>1279</v>
      </c>
      <c r="C3" s="593" t="s">
        <v>1312</v>
      </c>
      <c r="D3" s="594" t="s">
        <v>1307</v>
      </c>
      <c r="E3" s="594"/>
      <c r="F3" s="594" t="s">
        <v>1308</v>
      </c>
      <c r="G3" s="594"/>
    </row>
    <row r="4" spans="2:7" ht="12.75">
      <c r="B4" s="593"/>
      <c r="C4" s="593"/>
      <c r="D4" s="26" t="s">
        <v>2794</v>
      </c>
      <c r="E4" s="26" t="s">
        <v>2795</v>
      </c>
      <c r="F4" s="26" t="s">
        <v>1310</v>
      </c>
      <c r="G4" s="26" t="s">
        <v>2795</v>
      </c>
    </row>
    <row r="5" spans="2:7" ht="31.5">
      <c r="B5" s="124" t="s">
        <v>2796</v>
      </c>
      <c r="C5" s="89" t="s">
        <v>2793</v>
      </c>
      <c r="D5" s="226" t="s">
        <v>2593</v>
      </c>
      <c r="E5" s="226" t="s">
        <v>2613</v>
      </c>
      <c r="F5" s="226" t="s">
        <v>3549</v>
      </c>
      <c r="G5" s="226" t="s">
        <v>3569</v>
      </c>
    </row>
    <row r="6" spans="2:7" ht="21">
      <c r="B6" s="124" t="s">
        <v>2797</v>
      </c>
      <c r="C6" s="89" t="s">
        <v>2793</v>
      </c>
      <c r="D6" s="210" t="s">
        <v>2594</v>
      </c>
      <c r="E6" s="210" t="s">
        <v>2614</v>
      </c>
      <c r="F6" s="210" t="s">
        <v>3550</v>
      </c>
      <c r="G6" s="210" t="s">
        <v>3570</v>
      </c>
    </row>
    <row r="7" spans="2:7" ht="21">
      <c r="B7" s="51" t="s">
        <v>3530</v>
      </c>
      <c r="C7" s="89" t="s">
        <v>2793</v>
      </c>
      <c r="D7" s="210" t="s">
        <v>2595</v>
      </c>
      <c r="E7" s="210" t="s">
        <v>3531</v>
      </c>
      <c r="F7" s="210" t="s">
        <v>3551</v>
      </c>
      <c r="G7" s="210" t="s">
        <v>3571</v>
      </c>
    </row>
    <row r="8" spans="2:7" ht="12.75">
      <c r="B8" s="109" t="s">
        <v>71</v>
      </c>
      <c r="C8" s="89" t="s">
        <v>2792</v>
      </c>
      <c r="D8" s="210" t="s">
        <v>2596</v>
      </c>
      <c r="E8" s="210" t="s">
        <v>3532</v>
      </c>
      <c r="F8" s="210" t="s">
        <v>3552</v>
      </c>
      <c r="G8" s="210" t="s">
        <v>3572</v>
      </c>
    </row>
    <row r="9" spans="2:7" ht="12.75">
      <c r="B9" s="103" t="s">
        <v>204</v>
      </c>
      <c r="C9" s="9"/>
      <c r="D9" s="204"/>
      <c r="E9" s="204"/>
      <c r="F9" s="204"/>
      <c r="G9" s="204"/>
    </row>
    <row r="10" spans="2:7" ht="12.75">
      <c r="B10" s="51" t="s">
        <v>925</v>
      </c>
      <c r="C10" s="89" t="s">
        <v>2792</v>
      </c>
      <c r="D10" s="210" t="s">
        <v>2597</v>
      </c>
      <c r="E10" s="210" t="s">
        <v>3533</v>
      </c>
      <c r="F10" s="210" t="s">
        <v>3553</v>
      </c>
      <c r="G10" s="210" t="s">
        <v>3573</v>
      </c>
    </row>
    <row r="11" spans="2:7" ht="12.75">
      <c r="B11" s="51" t="s">
        <v>747</v>
      </c>
      <c r="C11" s="89" t="s">
        <v>2792</v>
      </c>
      <c r="D11" s="210" t="s">
        <v>2598</v>
      </c>
      <c r="E11" s="210" t="s">
        <v>3534</v>
      </c>
      <c r="F11" s="210" t="s">
        <v>3554</v>
      </c>
      <c r="G11" s="210" t="s">
        <v>3574</v>
      </c>
    </row>
    <row r="12" spans="2:7" ht="12.75">
      <c r="B12" s="51" t="s">
        <v>748</v>
      </c>
      <c r="C12" s="89" t="s">
        <v>2792</v>
      </c>
      <c r="D12" s="210" t="s">
        <v>2599</v>
      </c>
      <c r="E12" s="210" t="s">
        <v>3535</v>
      </c>
      <c r="F12" s="210" t="s">
        <v>3555</v>
      </c>
      <c r="G12" s="210" t="s">
        <v>3575</v>
      </c>
    </row>
    <row r="13" spans="2:7" ht="12.75">
      <c r="B13" s="51" t="s">
        <v>749</v>
      </c>
      <c r="C13" s="89"/>
      <c r="D13" s="210"/>
      <c r="E13" s="210"/>
      <c r="F13" s="210"/>
      <c r="G13" s="210"/>
    </row>
    <row r="14" spans="2:7" ht="12.75">
      <c r="B14" s="51" t="s">
        <v>1173</v>
      </c>
      <c r="C14" s="89" t="s">
        <v>2793</v>
      </c>
      <c r="D14" s="210" t="s">
        <v>2600</v>
      </c>
      <c r="E14" s="210" t="s">
        <v>3536</v>
      </c>
      <c r="F14" s="210" t="s">
        <v>3556</v>
      </c>
      <c r="G14" s="210" t="s">
        <v>3576</v>
      </c>
    </row>
    <row r="15" spans="2:7" ht="12.75">
      <c r="B15" s="51" t="s">
        <v>747</v>
      </c>
      <c r="C15" s="89" t="s">
        <v>2793</v>
      </c>
      <c r="D15" s="210" t="s">
        <v>2601</v>
      </c>
      <c r="E15" s="210" t="s">
        <v>3537</v>
      </c>
      <c r="F15" s="210" t="s">
        <v>3557</v>
      </c>
      <c r="G15" s="210" t="s">
        <v>3577</v>
      </c>
    </row>
    <row r="16" spans="2:7" ht="12.75">
      <c r="B16" s="51" t="s">
        <v>748</v>
      </c>
      <c r="C16" s="89" t="s">
        <v>2793</v>
      </c>
      <c r="D16" s="210" t="s">
        <v>2602</v>
      </c>
      <c r="E16" s="210" t="s">
        <v>3538</v>
      </c>
      <c r="F16" s="210" t="s">
        <v>3558</v>
      </c>
      <c r="G16" s="210" t="s">
        <v>3578</v>
      </c>
    </row>
    <row r="17" spans="2:7" ht="12.75">
      <c r="B17" s="114" t="s">
        <v>1915</v>
      </c>
      <c r="C17" s="89" t="s">
        <v>2792</v>
      </c>
      <c r="D17" s="210" t="s">
        <v>2603</v>
      </c>
      <c r="E17" s="210" t="s">
        <v>3539</v>
      </c>
      <c r="F17" s="210" t="s">
        <v>3559</v>
      </c>
      <c r="G17" s="210" t="s">
        <v>3579</v>
      </c>
    </row>
    <row r="18" spans="2:7" ht="12.75">
      <c r="B18" s="114" t="s">
        <v>934</v>
      </c>
      <c r="C18" s="89"/>
      <c r="D18" s="210"/>
      <c r="E18" s="210"/>
      <c r="F18" s="210"/>
      <c r="G18" s="210"/>
    </row>
    <row r="19" spans="2:7" ht="12.75">
      <c r="B19" s="125" t="s">
        <v>935</v>
      </c>
      <c r="C19" s="89" t="s">
        <v>2792</v>
      </c>
      <c r="D19" s="210" t="s">
        <v>2604</v>
      </c>
      <c r="E19" s="210" t="s">
        <v>3540</v>
      </c>
      <c r="F19" s="210" t="s">
        <v>3560</v>
      </c>
      <c r="G19" s="210" t="s">
        <v>3580</v>
      </c>
    </row>
    <row r="20" spans="2:7" ht="12.75">
      <c r="B20" s="126" t="s">
        <v>933</v>
      </c>
      <c r="C20" s="89" t="s">
        <v>2792</v>
      </c>
      <c r="D20" s="210" t="s">
        <v>2605</v>
      </c>
      <c r="E20" s="210" t="s">
        <v>3541</v>
      </c>
      <c r="F20" s="210" t="s">
        <v>3561</v>
      </c>
      <c r="G20" s="210" t="s">
        <v>3581</v>
      </c>
    </row>
    <row r="21" spans="2:7" ht="12.75">
      <c r="B21" s="126" t="s">
        <v>936</v>
      </c>
      <c r="C21" s="89" t="s">
        <v>2792</v>
      </c>
      <c r="D21" s="210" t="s">
        <v>2606</v>
      </c>
      <c r="E21" s="210" t="s">
        <v>3542</v>
      </c>
      <c r="F21" s="210" t="s">
        <v>3562</v>
      </c>
      <c r="G21" s="210" t="s">
        <v>3582</v>
      </c>
    </row>
    <row r="22" spans="2:7" ht="12.75">
      <c r="B22" s="126" t="s">
        <v>953</v>
      </c>
      <c r="C22" s="89" t="s">
        <v>2792</v>
      </c>
      <c r="D22" s="210" t="s">
        <v>2607</v>
      </c>
      <c r="E22" s="210" t="s">
        <v>3543</v>
      </c>
      <c r="F22" s="210" t="s">
        <v>3563</v>
      </c>
      <c r="G22" s="210" t="s">
        <v>3583</v>
      </c>
    </row>
    <row r="23" spans="2:7" ht="21">
      <c r="B23" s="109" t="s">
        <v>954</v>
      </c>
      <c r="C23" s="110" t="s">
        <v>2793</v>
      </c>
      <c r="D23" s="210" t="s">
        <v>2608</v>
      </c>
      <c r="E23" s="210" t="s">
        <v>3544</v>
      </c>
      <c r="F23" s="210" t="s">
        <v>3564</v>
      </c>
      <c r="G23" s="210" t="s">
        <v>3584</v>
      </c>
    </row>
    <row r="24" spans="2:7" ht="12.75">
      <c r="B24" s="109" t="s">
        <v>1694</v>
      </c>
      <c r="C24" s="110"/>
      <c r="D24" s="210"/>
      <c r="E24" s="210"/>
      <c r="F24" s="210"/>
      <c r="G24" s="210"/>
    </row>
    <row r="25" spans="2:7" ht="12.75">
      <c r="B25" s="125" t="s">
        <v>1620</v>
      </c>
      <c r="C25" s="110" t="s">
        <v>2793</v>
      </c>
      <c r="D25" s="210" t="s">
        <v>2609</v>
      </c>
      <c r="E25" s="210" t="s">
        <v>3545</v>
      </c>
      <c r="F25" s="210" t="s">
        <v>3565</v>
      </c>
      <c r="G25" s="210" t="s">
        <v>3585</v>
      </c>
    </row>
    <row r="26" spans="2:7" ht="21">
      <c r="B26" s="125" t="s">
        <v>1619</v>
      </c>
      <c r="C26" s="110" t="s">
        <v>2793</v>
      </c>
      <c r="D26" s="210" t="s">
        <v>2610</v>
      </c>
      <c r="E26" s="210" t="s">
        <v>3546</v>
      </c>
      <c r="F26" s="210" t="s">
        <v>3566</v>
      </c>
      <c r="G26" s="210" t="s">
        <v>3586</v>
      </c>
    </row>
    <row r="27" spans="2:7" ht="12.75">
      <c r="B27" s="125" t="s">
        <v>991</v>
      </c>
      <c r="C27" s="110" t="s">
        <v>2793</v>
      </c>
      <c r="D27" s="210" t="s">
        <v>2611</v>
      </c>
      <c r="E27" s="210" t="s">
        <v>3547</v>
      </c>
      <c r="F27" s="210" t="s">
        <v>3567</v>
      </c>
      <c r="G27" s="210" t="s">
        <v>3587</v>
      </c>
    </row>
    <row r="28" spans="2:7" ht="12.75" customHeight="1">
      <c r="B28" s="125" t="s">
        <v>1621</v>
      </c>
      <c r="C28" s="110" t="s">
        <v>2793</v>
      </c>
      <c r="D28" s="210" t="s">
        <v>2612</v>
      </c>
      <c r="E28" s="210" t="s">
        <v>3548</v>
      </c>
      <c r="F28" s="210" t="s">
        <v>3568</v>
      </c>
      <c r="G28" s="210" t="s">
        <v>3588</v>
      </c>
    </row>
  </sheetData>
  <sheetProtection/>
  <mergeCells count="4">
    <mergeCell ref="D3:E3"/>
    <mergeCell ref="F3:G3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 codeName="Лист37"/>
  <dimension ref="A1:H39"/>
  <sheetViews>
    <sheetView workbookViewId="0" topLeftCell="B31">
      <selection activeCell="I46" sqref="I46"/>
    </sheetView>
  </sheetViews>
  <sheetFormatPr defaultColWidth="9.00390625" defaultRowHeight="12.75"/>
  <cols>
    <col min="1" max="1" width="7.25390625" style="291" customWidth="1"/>
    <col min="2" max="2" width="11.75390625" style="291" customWidth="1"/>
    <col min="3" max="3" width="19.875" style="291" customWidth="1"/>
    <col min="4" max="4" width="6.75390625" style="291" customWidth="1"/>
    <col min="5" max="5" width="10.125" style="291" customWidth="1"/>
    <col min="6" max="6" width="11.875" style="291" customWidth="1"/>
    <col min="7" max="7" width="11.25390625" style="291" customWidth="1"/>
    <col min="8" max="8" width="11.875" style="291" customWidth="1"/>
    <col min="9" max="16384" width="8.875" style="291" customWidth="1"/>
  </cols>
  <sheetData>
    <row r="1" spans="1:8" ht="12.75">
      <c r="A1" s="347" t="s">
        <v>2807</v>
      </c>
      <c r="B1" s="293"/>
      <c r="C1" s="293"/>
      <c r="D1" s="293"/>
      <c r="E1" s="293"/>
      <c r="F1" s="293"/>
      <c r="G1" s="293"/>
      <c r="H1" s="293"/>
    </row>
    <row r="2" spans="2:8" ht="12.75">
      <c r="B2" s="668" t="s">
        <v>1280</v>
      </c>
      <c r="C2" s="669"/>
      <c r="D2" s="626" t="s">
        <v>1312</v>
      </c>
      <c r="E2" s="624" t="str">
        <f>"на 01.01."&amp;'[1]mark_0'!A4</f>
        <v>на 01.01.2008</v>
      </c>
      <c r="F2" s="625"/>
      <c r="G2" s="624" t="str">
        <f>"на 01.01."&amp;('[1]mark_0'!A4+1)</f>
        <v>на 01.01.2009</v>
      </c>
      <c r="H2" s="625"/>
    </row>
    <row r="3" spans="2:8" ht="12.75">
      <c r="B3" s="670"/>
      <c r="C3" s="671"/>
      <c r="D3" s="626"/>
      <c r="E3" s="319" t="s">
        <v>2794</v>
      </c>
      <c r="F3" s="319" t="s">
        <v>2795</v>
      </c>
      <c r="G3" s="319" t="s">
        <v>1310</v>
      </c>
      <c r="H3" s="319" t="s">
        <v>2795</v>
      </c>
    </row>
    <row r="4" spans="2:8" ht="27" customHeight="1">
      <c r="B4" s="663" t="s">
        <v>1174</v>
      </c>
      <c r="C4" s="664"/>
      <c r="D4" s="348" t="s">
        <v>2793</v>
      </c>
      <c r="E4" s="349">
        <v>520</v>
      </c>
      <c r="F4" s="344">
        <v>520</v>
      </c>
      <c r="G4" s="344">
        <v>506</v>
      </c>
      <c r="H4" s="344">
        <v>506</v>
      </c>
    </row>
    <row r="5" spans="2:8" ht="12.75">
      <c r="B5" s="665" t="s">
        <v>2548</v>
      </c>
      <c r="C5" s="665"/>
      <c r="D5" s="350" t="s">
        <v>2793</v>
      </c>
      <c r="E5" s="349">
        <v>19</v>
      </c>
      <c r="F5" s="344">
        <v>19</v>
      </c>
      <c r="G5" s="344">
        <v>10</v>
      </c>
      <c r="H5" s="344">
        <v>10</v>
      </c>
    </row>
    <row r="6" spans="2:8" ht="12.75">
      <c r="B6" s="665" t="s">
        <v>1602</v>
      </c>
      <c r="C6" s="665"/>
      <c r="D6" s="350" t="s">
        <v>2793</v>
      </c>
      <c r="E6" s="349">
        <v>2</v>
      </c>
      <c r="F6" s="344">
        <v>2</v>
      </c>
      <c r="G6" s="344">
        <v>1</v>
      </c>
      <c r="H6" s="344">
        <v>1</v>
      </c>
    </row>
    <row r="7" spans="2:8" ht="12" customHeight="1">
      <c r="B7" s="666" t="s">
        <v>1603</v>
      </c>
      <c r="C7" s="667"/>
      <c r="D7" s="350"/>
      <c r="E7" s="349"/>
      <c r="F7" s="344"/>
      <c r="G7" s="344"/>
      <c r="H7" s="344"/>
    </row>
    <row r="8" spans="2:8" ht="12.75" customHeight="1">
      <c r="B8" s="666" t="s">
        <v>1604</v>
      </c>
      <c r="C8" s="667"/>
      <c r="D8" s="351" t="s">
        <v>2793</v>
      </c>
      <c r="E8" s="349">
        <v>2</v>
      </c>
      <c r="F8" s="344">
        <v>2</v>
      </c>
      <c r="G8" s="344">
        <v>1</v>
      </c>
      <c r="H8" s="344">
        <v>1</v>
      </c>
    </row>
    <row r="9" spans="2:8" ht="9.75" customHeight="1">
      <c r="B9" s="665" t="s">
        <v>1605</v>
      </c>
      <c r="C9" s="665"/>
      <c r="D9" s="350" t="s">
        <v>2792</v>
      </c>
      <c r="E9" s="349"/>
      <c r="F9" s="344"/>
      <c r="G9" s="344"/>
      <c r="H9" s="344"/>
    </row>
    <row r="10" spans="2:8" ht="11.25" customHeight="1">
      <c r="B10" s="665" t="s">
        <v>2549</v>
      </c>
      <c r="C10" s="665"/>
      <c r="D10" s="350" t="s">
        <v>2550</v>
      </c>
      <c r="E10" s="349"/>
      <c r="F10" s="344"/>
      <c r="G10" s="344"/>
      <c r="H10" s="344"/>
    </row>
    <row r="11" spans="2:8" ht="12.75">
      <c r="B11" s="665" t="s">
        <v>2551</v>
      </c>
      <c r="C11" s="665"/>
      <c r="D11" s="350" t="s">
        <v>2792</v>
      </c>
      <c r="E11" s="349"/>
      <c r="F11" s="344"/>
      <c r="G11" s="344"/>
      <c r="H11" s="344"/>
    </row>
    <row r="12" spans="2:8" ht="12.75">
      <c r="B12" s="665" t="s">
        <v>1625</v>
      </c>
      <c r="C12" s="665"/>
      <c r="D12" s="350" t="s">
        <v>2792</v>
      </c>
      <c r="E12" s="349"/>
      <c r="F12" s="344"/>
      <c r="G12" s="344"/>
      <c r="H12" s="344"/>
    </row>
    <row r="13" spans="2:8" ht="27" customHeight="1">
      <c r="B13" s="665" t="s">
        <v>1606</v>
      </c>
      <c r="C13" s="665"/>
      <c r="D13" s="350" t="s">
        <v>2793</v>
      </c>
      <c r="E13" s="349"/>
      <c r="F13" s="344"/>
      <c r="G13" s="344"/>
      <c r="H13" s="344"/>
    </row>
    <row r="14" spans="2:8" ht="57.75" customHeight="1">
      <c r="B14" s="672" t="s">
        <v>2775</v>
      </c>
      <c r="C14" s="672"/>
      <c r="D14" s="350" t="s">
        <v>2793</v>
      </c>
      <c r="E14" s="349"/>
      <c r="F14" s="344"/>
      <c r="G14" s="344"/>
      <c r="H14" s="344"/>
    </row>
    <row r="15" spans="2:8" ht="12.75">
      <c r="B15" s="673" t="s">
        <v>527</v>
      </c>
      <c r="C15" s="352" t="s">
        <v>2552</v>
      </c>
      <c r="D15" s="350" t="s">
        <v>2793</v>
      </c>
      <c r="E15" s="349"/>
      <c r="F15" s="344"/>
      <c r="G15" s="344"/>
      <c r="H15" s="344"/>
    </row>
    <row r="16" spans="2:8" ht="12.75" customHeight="1">
      <c r="B16" s="673"/>
      <c r="C16" s="352" t="s">
        <v>2553</v>
      </c>
      <c r="D16" s="350" t="s">
        <v>2793</v>
      </c>
      <c r="E16" s="349"/>
      <c r="F16" s="344"/>
      <c r="G16" s="344"/>
      <c r="H16" s="344"/>
    </row>
    <row r="17" spans="2:8" ht="12.75">
      <c r="B17" s="673" t="s">
        <v>994</v>
      </c>
      <c r="C17" s="352" t="s">
        <v>2552</v>
      </c>
      <c r="D17" s="350" t="s">
        <v>2793</v>
      </c>
      <c r="E17" s="349"/>
      <c r="F17" s="344"/>
      <c r="G17" s="344"/>
      <c r="H17" s="344"/>
    </row>
    <row r="18" spans="2:8" ht="12.75">
      <c r="B18" s="673"/>
      <c r="C18" s="352" t="s">
        <v>2553</v>
      </c>
      <c r="D18" s="350" t="s">
        <v>2793</v>
      </c>
      <c r="E18" s="349"/>
      <c r="F18" s="344"/>
      <c r="G18" s="344"/>
      <c r="H18" s="344"/>
    </row>
    <row r="19" spans="2:8" ht="15" customHeight="1">
      <c r="B19" s="673" t="s">
        <v>995</v>
      </c>
      <c r="C19" s="352" t="s">
        <v>2552</v>
      </c>
      <c r="D19" s="350" t="s">
        <v>2793</v>
      </c>
      <c r="E19" s="349"/>
      <c r="F19" s="344"/>
      <c r="G19" s="344"/>
      <c r="H19" s="344"/>
    </row>
    <row r="20" spans="2:8" ht="12.75" customHeight="1">
      <c r="B20" s="673"/>
      <c r="C20" s="352" t="s">
        <v>2553</v>
      </c>
      <c r="D20" s="350" t="s">
        <v>2793</v>
      </c>
      <c r="E20" s="349"/>
      <c r="F20" s="344"/>
      <c r="G20" s="344"/>
      <c r="H20" s="344"/>
    </row>
    <row r="21" spans="2:8" ht="39" customHeight="1">
      <c r="B21" s="665" t="s">
        <v>2478</v>
      </c>
      <c r="C21" s="665"/>
      <c r="D21" s="350" t="s">
        <v>2793</v>
      </c>
      <c r="E21" s="349">
        <v>10</v>
      </c>
      <c r="F21" s="344">
        <v>10</v>
      </c>
      <c r="G21" s="344">
        <v>5</v>
      </c>
      <c r="H21" s="344">
        <v>5</v>
      </c>
    </row>
    <row r="22" spans="2:8" ht="52.5" customHeight="1">
      <c r="B22" s="674" t="s">
        <v>1607</v>
      </c>
      <c r="C22" s="675"/>
      <c r="D22" s="350" t="s">
        <v>2792</v>
      </c>
      <c r="E22" s="349"/>
      <c r="F22" s="344"/>
      <c r="G22" s="344"/>
      <c r="H22" s="344"/>
    </row>
    <row r="23" spans="2:8" ht="51" customHeight="1">
      <c r="B23" s="665" t="s">
        <v>2554</v>
      </c>
      <c r="C23" s="665"/>
      <c r="D23" s="350" t="s">
        <v>2792</v>
      </c>
      <c r="E23" s="349"/>
      <c r="F23" s="344"/>
      <c r="G23" s="344"/>
      <c r="H23" s="344"/>
    </row>
    <row r="24" spans="2:8" ht="12" customHeight="1">
      <c r="B24" s="665" t="s">
        <v>927</v>
      </c>
      <c r="C24" s="665"/>
      <c r="D24" s="350" t="s">
        <v>2793</v>
      </c>
      <c r="E24" s="349">
        <v>46</v>
      </c>
      <c r="F24" s="344">
        <v>46</v>
      </c>
      <c r="G24" s="344">
        <v>27</v>
      </c>
      <c r="H24" s="344">
        <v>27</v>
      </c>
    </row>
    <row r="25" spans="2:8" ht="10.5" customHeight="1">
      <c r="B25" s="665" t="s">
        <v>928</v>
      </c>
      <c r="C25" s="665"/>
      <c r="D25" s="350" t="s">
        <v>2793</v>
      </c>
      <c r="E25" s="349">
        <v>4</v>
      </c>
      <c r="F25" s="344">
        <v>4</v>
      </c>
      <c r="G25" s="344">
        <v>10</v>
      </c>
      <c r="H25" s="344">
        <v>10</v>
      </c>
    </row>
    <row r="26" spans="2:8" ht="12.75">
      <c r="B26" s="665" t="s">
        <v>2555</v>
      </c>
      <c r="C26" s="665"/>
      <c r="D26" s="350" t="s">
        <v>2793</v>
      </c>
      <c r="E26" s="349"/>
      <c r="F26" s="344"/>
      <c r="G26" s="344">
        <v>553</v>
      </c>
      <c r="H26" s="344">
        <v>553</v>
      </c>
    </row>
    <row r="27" spans="2:8" ht="12.75">
      <c r="B27" s="665" t="s">
        <v>2556</v>
      </c>
      <c r="C27" s="665"/>
      <c r="D27" s="350" t="s">
        <v>2793</v>
      </c>
      <c r="E27" s="349"/>
      <c r="F27" s="344"/>
      <c r="G27" s="344">
        <v>161</v>
      </c>
      <c r="H27" s="344">
        <v>161</v>
      </c>
    </row>
    <row r="28" spans="2:8" ht="12" customHeight="1">
      <c r="B28" s="665" t="s">
        <v>2557</v>
      </c>
      <c r="C28" s="665"/>
      <c r="D28" s="350" t="s">
        <v>2793</v>
      </c>
      <c r="E28" s="349"/>
      <c r="F28" s="344"/>
      <c r="G28" s="344">
        <v>392</v>
      </c>
      <c r="H28" s="344">
        <v>392</v>
      </c>
    </row>
    <row r="29" spans="2:8" ht="24.75" customHeight="1">
      <c r="B29" s="665" t="s">
        <v>915</v>
      </c>
      <c r="C29" s="665"/>
      <c r="D29" s="350" t="s">
        <v>2793</v>
      </c>
      <c r="E29" s="349"/>
      <c r="F29" s="344"/>
      <c r="G29" s="344"/>
      <c r="H29" s="344"/>
    </row>
    <row r="30" spans="2:8" ht="12" customHeight="1">
      <c r="B30" s="666" t="s">
        <v>2926</v>
      </c>
      <c r="C30" s="667"/>
      <c r="D30" s="350"/>
      <c r="E30" s="349"/>
      <c r="F30" s="344"/>
      <c r="G30" s="344"/>
      <c r="H30" s="344"/>
    </row>
    <row r="31" spans="2:8" ht="29.25" customHeight="1">
      <c r="B31" s="679" t="s">
        <v>350</v>
      </c>
      <c r="C31" s="680"/>
      <c r="D31" s="350" t="s">
        <v>2793</v>
      </c>
      <c r="E31" s="349"/>
      <c r="F31" s="344"/>
      <c r="G31" s="344"/>
      <c r="H31" s="344"/>
    </row>
    <row r="32" spans="2:8" ht="12.75">
      <c r="B32" s="679" t="s">
        <v>916</v>
      </c>
      <c r="C32" s="680"/>
      <c r="D32" s="350" t="s">
        <v>2793</v>
      </c>
      <c r="E32" s="349"/>
      <c r="F32" s="344"/>
      <c r="G32" s="344"/>
      <c r="H32" s="344"/>
    </row>
    <row r="33" spans="2:8" ht="12.75" customHeight="1">
      <c r="B33" s="676" t="s">
        <v>2776</v>
      </c>
      <c r="C33" s="676"/>
      <c r="D33" s="350" t="s">
        <v>2793</v>
      </c>
      <c r="E33" s="349">
        <v>1</v>
      </c>
      <c r="F33" s="344">
        <v>1</v>
      </c>
      <c r="G33" s="344"/>
      <c r="H33" s="344"/>
    </row>
    <row r="34" spans="2:8" ht="52.5" customHeight="1">
      <c r="B34" s="677" t="s">
        <v>813</v>
      </c>
      <c r="C34" s="678"/>
      <c r="D34" s="350" t="s">
        <v>2558</v>
      </c>
      <c r="E34" s="346">
        <v>43</v>
      </c>
      <c r="F34" s="346">
        <v>43</v>
      </c>
      <c r="G34" s="346">
        <v>60</v>
      </c>
      <c r="H34" s="346">
        <v>60</v>
      </c>
    </row>
    <row r="35" spans="2:8" ht="88.5" customHeight="1">
      <c r="B35" s="677" t="s">
        <v>530</v>
      </c>
      <c r="C35" s="678"/>
      <c r="D35" s="350" t="s">
        <v>2793</v>
      </c>
      <c r="E35" s="346">
        <v>15</v>
      </c>
      <c r="F35" s="346">
        <v>15</v>
      </c>
      <c r="G35" s="346">
        <v>30</v>
      </c>
      <c r="H35" s="346">
        <v>30</v>
      </c>
    </row>
    <row r="36" spans="2:8" ht="33" customHeight="1">
      <c r="B36" s="677" t="s">
        <v>917</v>
      </c>
      <c r="C36" s="678"/>
      <c r="D36" s="350" t="s">
        <v>2793</v>
      </c>
      <c r="E36" s="346">
        <v>2</v>
      </c>
      <c r="F36" s="346">
        <v>2</v>
      </c>
      <c r="G36" s="346">
        <v>2</v>
      </c>
      <c r="H36" s="346">
        <v>2</v>
      </c>
    </row>
    <row r="37" spans="2:8" ht="48" customHeight="1">
      <c r="B37" s="677" t="s">
        <v>918</v>
      </c>
      <c r="C37" s="678"/>
      <c r="D37" s="350" t="s">
        <v>531</v>
      </c>
      <c r="E37" s="346">
        <v>800</v>
      </c>
      <c r="F37" s="346">
        <v>800</v>
      </c>
      <c r="G37" s="346">
        <v>800</v>
      </c>
      <c r="H37" s="346">
        <v>800</v>
      </c>
    </row>
    <row r="38" spans="2:8" ht="48.75" customHeight="1">
      <c r="B38" s="677" t="s">
        <v>532</v>
      </c>
      <c r="C38" s="678"/>
      <c r="D38" s="350" t="s">
        <v>2793</v>
      </c>
      <c r="E38" s="346">
        <v>320</v>
      </c>
      <c r="F38" s="346">
        <v>320</v>
      </c>
      <c r="G38" s="346">
        <v>400</v>
      </c>
      <c r="H38" s="346">
        <v>400</v>
      </c>
    </row>
    <row r="39" spans="2:8" ht="38.25" customHeight="1">
      <c r="B39" s="677" t="s">
        <v>533</v>
      </c>
      <c r="C39" s="678"/>
      <c r="D39" s="350" t="s">
        <v>534</v>
      </c>
      <c r="E39" s="346"/>
      <c r="F39" s="346"/>
      <c r="G39" s="346"/>
      <c r="H39" s="346"/>
    </row>
    <row r="40" ht="43.5" customHeight="1"/>
    <row r="41" ht="45.75" customHeight="1"/>
  </sheetData>
  <sheetProtection/>
  <mergeCells count="37">
    <mergeCell ref="B36:C36"/>
    <mergeCell ref="B37:C37"/>
    <mergeCell ref="B38:C38"/>
    <mergeCell ref="B39:C39"/>
    <mergeCell ref="B33:C33"/>
    <mergeCell ref="B34:C34"/>
    <mergeCell ref="B35:C35"/>
    <mergeCell ref="B28:C28"/>
    <mergeCell ref="B29:C29"/>
    <mergeCell ref="B31:C31"/>
    <mergeCell ref="B32:C32"/>
    <mergeCell ref="B30:C30"/>
    <mergeCell ref="B24:C24"/>
    <mergeCell ref="B25:C25"/>
    <mergeCell ref="B26:C26"/>
    <mergeCell ref="B27:C27"/>
    <mergeCell ref="B19:B20"/>
    <mergeCell ref="B21:C21"/>
    <mergeCell ref="B22:C22"/>
    <mergeCell ref="B23:C23"/>
    <mergeCell ref="B13:C13"/>
    <mergeCell ref="B14:C14"/>
    <mergeCell ref="B15:B16"/>
    <mergeCell ref="B17:B18"/>
    <mergeCell ref="B9:C9"/>
    <mergeCell ref="B10:C10"/>
    <mergeCell ref="B11:C11"/>
    <mergeCell ref="B12:C12"/>
    <mergeCell ref="B2:C3"/>
    <mergeCell ref="D2:D3"/>
    <mergeCell ref="E2:F2"/>
    <mergeCell ref="G2:H2"/>
    <mergeCell ref="B4:C4"/>
    <mergeCell ref="B5:C5"/>
    <mergeCell ref="B6:C6"/>
    <mergeCell ref="B8:C8"/>
    <mergeCell ref="B7:C7"/>
  </mergeCells>
  <dataValidations count="1">
    <dataValidation operator="greaterThan" allowBlank="1" errorTitle="Ошибка" error="Введите правильное значение." sqref="E4:H33"/>
  </dataValidations>
  <hyperlinks>
    <hyperlink ref="A1" location="Оглавление!C23" display="Оглавление!C23"/>
  </hyperlinks>
  <printOptions/>
  <pageMargins left="0" right="0" top="0.984251968503937" bottom="0.984251968503937" header="0.5118110236220472" footer="0.5118110236220472"/>
  <pageSetup horizontalDpi="600" verticalDpi="600" orientation="portrait" paperSize="9" scale="7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Лист38"/>
  <dimension ref="A1:G31"/>
  <sheetViews>
    <sheetView workbookViewId="0" topLeftCell="A13">
      <selection activeCell="E32" sqref="E32"/>
    </sheetView>
  </sheetViews>
  <sheetFormatPr defaultColWidth="9.00390625" defaultRowHeight="12.75"/>
  <cols>
    <col min="2" max="2" width="30.875" style="0" customWidth="1"/>
    <col min="3" max="3" width="6.25390625" style="0" customWidth="1"/>
    <col min="4" max="4" width="11.75390625" style="0" customWidth="1"/>
    <col min="5" max="5" width="12.00390625" style="0" customWidth="1"/>
    <col min="6" max="6" width="11.875" style="0" customWidth="1"/>
    <col min="7" max="7" width="11.75390625" style="0" customWidth="1"/>
  </cols>
  <sheetData>
    <row r="1" ht="12.75">
      <c r="A1" s="22" t="s">
        <v>1275</v>
      </c>
    </row>
    <row r="2" spans="2:7" ht="12.75">
      <c r="B2" s="593" t="s">
        <v>1280</v>
      </c>
      <c r="C2" s="593" t="s">
        <v>1312</v>
      </c>
      <c r="D2" s="594" t="s">
        <v>1307</v>
      </c>
      <c r="E2" s="594"/>
      <c r="F2" s="594" t="s">
        <v>1308</v>
      </c>
      <c r="G2" s="594"/>
    </row>
    <row r="3" spans="2:7" ht="12.75">
      <c r="B3" s="593"/>
      <c r="C3" s="593"/>
      <c r="D3" s="26" t="s">
        <v>2794</v>
      </c>
      <c r="E3" s="26" t="s">
        <v>2795</v>
      </c>
      <c r="F3" s="26" t="s">
        <v>1310</v>
      </c>
      <c r="G3" s="26" t="s">
        <v>2795</v>
      </c>
    </row>
    <row r="4" spans="2:7" ht="21">
      <c r="B4" s="108" t="s">
        <v>1174</v>
      </c>
      <c r="C4" s="89" t="s">
        <v>2793</v>
      </c>
      <c r="D4" s="226" t="s">
        <v>3589</v>
      </c>
      <c r="E4" s="226" t="s">
        <v>1766</v>
      </c>
      <c r="F4" s="226" t="s">
        <v>1337</v>
      </c>
      <c r="G4" s="226" t="s">
        <v>1364</v>
      </c>
    </row>
    <row r="5" spans="2:7" ht="12.75">
      <c r="B5" s="108" t="s">
        <v>1175</v>
      </c>
      <c r="C5" s="89" t="s">
        <v>2793</v>
      </c>
      <c r="D5" s="227" t="s">
        <v>3590</v>
      </c>
      <c r="E5" s="227" t="s">
        <v>1767</v>
      </c>
      <c r="F5" s="227" t="s">
        <v>1338</v>
      </c>
      <c r="G5" s="227" t="s">
        <v>1365</v>
      </c>
    </row>
    <row r="6" spans="2:7" ht="12.75">
      <c r="B6" s="109" t="s">
        <v>1176</v>
      </c>
      <c r="C6" s="89" t="s">
        <v>2793</v>
      </c>
      <c r="D6" s="227" t="s">
        <v>3591</v>
      </c>
      <c r="E6" s="227" t="s">
        <v>2289</v>
      </c>
      <c r="F6" s="227" t="s">
        <v>1339</v>
      </c>
      <c r="G6" s="227" t="s">
        <v>1366</v>
      </c>
    </row>
    <row r="7" spans="2:7" ht="21">
      <c r="B7" s="109" t="s">
        <v>3498</v>
      </c>
      <c r="C7" s="89" t="s">
        <v>2792</v>
      </c>
      <c r="D7" s="227" t="s">
        <v>3592</v>
      </c>
      <c r="E7" s="227" t="s">
        <v>2290</v>
      </c>
      <c r="F7" s="227" t="s">
        <v>1340</v>
      </c>
      <c r="G7" s="227" t="s">
        <v>1367</v>
      </c>
    </row>
    <row r="8" spans="2:7" ht="12.75">
      <c r="B8" s="127" t="s">
        <v>1177</v>
      </c>
      <c r="C8" s="89" t="s">
        <v>2792</v>
      </c>
      <c r="D8" s="228" t="s">
        <v>1743</v>
      </c>
      <c r="E8" s="228" t="s">
        <v>2291</v>
      </c>
      <c r="F8" s="228" t="s">
        <v>1341</v>
      </c>
      <c r="G8" s="228" t="s">
        <v>1368</v>
      </c>
    </row>
    <row r="9" spans="2:7" ht="21">
      <c r="B9" s="109" t="s">
        <v>1623</v>
      </c>
      <c r="C9" s="89" t="s">
        <v>2792</v>
      </c>
      <c r="D9" s="227" t="s">
        <v>1744</v>
      </c>
      <c r="E9" s="227" t="s">
        <v>2292</v>
      </c>
      <c r="F9" s="227" t="s">
        <v>1342</v>
      </c>
      <c r="G9" s="227" t="s">
        <v>1369</v>
      </c>
    </row>
    <row r="10" spans="2:7" ht="12.75">
      <c r="B10" s="125" t="s">
        <v>1624</v>
      </c>
      <c r="C10" s="89" t="s">
        <v>2793</v>
      </c>
      <c r="D10" s="227" t="s">
        <v>1745</v>
      </c>
      <c r="E10" s="227" t="s">
        <v>2293</v>
      </c>
      <c r="F10" s="227" t="s">
        <v>1343</v>
      </c>
      <c r="G10" s="227" t="s">
        <v>1370</v>
      </c>
    </row>
    <row r="11" spans="2:7" ht="12.75">
      <c r="B11" s="128" t="s">
        <v>1625</v>
      </c>
      <c r="C11" s="89" t="s">
        <v>2792</v>
      </c>
      <c r="D11" s="227" t="s">
        <v>1746</v>
      </c>
      <c r="E11" s="227" t="s">
        <v>2294</v>
      </c>
      <c r="F11" s="227" t="s">
        <v>1344</v>
      </c>
      <c r="G11" s="227" t="s">
        <v>1371</v>
      </c>
    </row>
    <row r="12" spans="2:7" ht="21">
      <c r="B12" s="128" t="s">
        <v>731</v>
      </c>
      <c r="C12" s="89" t="s">
        <v>2793</v>
      </c>
      <c r="D12" s="227" t="s">
        <v>1747</v>
      </c>
      <c r="E12" s="227" t="s">
        <v>2295</v>
      </c>
      <c r="F12" s="227" t="s">
        <v>1345</v>
      </c>
      <c r="G12" s="227" t="s">
        <v>1372</v>
      </c>
    </row>
    <row r="13" spans="2:7" ht="42">
      <c r="B13" s="128" t="s">
        <v>732</v>
      </c>
      <c r="C13" s="89" t="s">
        <v>2793</v>
      </c>
      <c r="D13" s="227" t="s">
        <v>1748</v>
      </c>
      <c r="E13" s="227" t="s">
        <v>2296</v>
      </c>
      <c r="F13" s="227" t="s">
        <v>1346</v>
      </c>
      <c r="G13" s="227" t="s">
        <v>1373</v>
      </c>
    </row>
    <row r="14" spans="2:7" ht="12.75">
      <c r="B14" s="129" t="s">
        <v>992</v>
      </c>
      <c r="C14" s="89"/>
      <c r="D14" s="227"/>
      <c r="E14" s="227"/>
      <c r="F14" s="227"/>
      <c r="G14" s="227"/>
    </row>
    <row r="15" spans="2:7" ht="12.75">
      <c r="B15" s="125" t="s">
        <v>993</v>
      </c>
      <c r="C15" s="89" t="s">
        <v>2793</v>
      </c>
      <c r="D15" s="227" t="s">
        <v>1749</v>
      </c>
      <c r="E15" s="227" t="s">
        <v>2297</v>
      </c>
      <c r="F15" s="227" t="s">
        <v>1347</v>
      </c>
      <c r="G15" s="227" t="s">
        <v>1374</v>
      </c>
    </row>
    <row r="16" spans="2:7" ht="12.75">
      <c r="B16" s="126" t="s">
        <v>994</v>
      </c>
      <c r="C16" s="89" t="s">
        <v>2793</v>
      </c>
      <c r="D16" s="227" t="s">
        <v>1750</v>
      </c>
      <c r="E16" s="227" t="s">
        <v>2298</v>
      </c>
      <c r="F16" s="227" t="s">
        <v>1348</v>
      </c>
      <c r="G16" s="227" t="s">
        <v>1375</v>
      </c>
    </row>
    <row r="17" spans="2:7" ht="12.75">
      <c r="B17" s="126" t="s">
        <v>995</v>
      </c>
      <c r="C17" s="89" t="s">
        <v>2793</v>
      </c>
      <c r="D17" s="227" t="s">
        <v>1751</v>
      </c>
      <c r="E17" s="227" t="s">
        <v>2299</v>
      </c>
      <c r="F17" s="227" t="s">
        <v>1349</v>
      </c>
      <c r="G17" s="227" t="s">
        <v>1376</v>
      </c>
    </row>
    <row r="18" spans="2:7" ht="31.5">
      <c r="B18" s="109" t="s">
        <v>2478</v>
      </c>
      <c r="C18" s="89" t="s">
        <v>2793</v>
      </c>
      <c r="D18" s="227" t="s">
        <v>1752</v>
      </c>
      <c r="E18" s="227" t="s">
        <v>2300</v>
      </c>
      <c r="F18" s="227" t="s">
        <v>1350</v>
      </c>
      <c r="G18" s="227" t="s">
        <v>1377</v>
      </c>
    </row>
    <row r="19" spans="2:7" ht="21.75">
      <c r="B19" s="113" t="s">
        <v>926</v>
      </c>
      <c r="C19" s="89" t="s">
        <v>2792</v>
      </c>
      <c r="D19" s="227" t="s">
        <v>1753</v>
      </c>
      <c r="E19" s="227" t="s">
        <v>2301</v>
      </c>
      <c r="F19" s="227" t="s">
        <v>1351</v>
      </c>
      <c r="G19" s="227" t="s">
        <v>1378</v>
      </c>
    </row>
    <row r="20" spans="2:7" ht="21.75">
      <c r="B20" s="113" t="s">
        <v>328</v>
      </c>
      <c r="C20" s="110" t="s">
        <v>2793</v>
      </c>
      <c r="D20" s="227" t="s">
        <v>1754</v>
      </c>
      <c r="E20" s="227" t="s">
        <v>2302</v>
      </c>
      <c r="F20" s="227" t="s">
        <v>1352</v>
      </c>
      <c r="G20" s="227" t="s">
        <v>1379</v>
      </c>
    </row>
    <row r="21" spans="2:7" ht="12.75">
      <c r="B21" s="113" t="s">
        <v>927</v>
      </c>
      <c r="C21" s="89" t="s">
        <v>2792</v>
      </c>
      <c r="D21" s="227" t="s">
        <v>1755</v>
      </c>
      <c r="E21" s="227" t="s">
        <v>2303</v>
      </c>
      <c r="F21" s="227" t="s">
        <v>1353</v>
      </c>
      <c r="G21" s="227" t="s">
        <v>1380</v>
      </c>
    </row>
    <row r="22" spans="2:7" ht="12.75">
      <c r="B22" s="109" t="s">
        <v>928</v>
      </c>
      <c r="C22" s="110" t="s">
        <v>2793</v>
      </c>
      <c r="D22" s="227" t="s">
        <v>1756</v>
      </c>
      <c r="E22" s="227" t="s">
        <v>2304</v>
      </c>
      <c r="F22" s="227" t="s">
        <v>1354</v>
      </c>
      <c r="G22" s="227" t="s">
        <v>1381</v>
      </c>
    </row>
    <row r="23" spans="2:7" ht="12.75">
      <c r="B23" s="109" t="s">
        <v>929</v>
      </c>
      <c r="C23" s="110" t="s">
        <v>2793</v>
      </c>
      <c r="D23" s="227" t="s">
        <v>1757</v>
      </c>
      <c r="E23" s="227" t="s">
        <v>2305</v>
      </c>
      <c r="F23" s="227" t="s">
        <v>1355</v>
      </c>
      <c r="G23" s="227" t="s">
        <v>1382</v>
      </c>
    </row>
    <row r="24" spans="2:7" ht="12.75">
      <c r="B24" s="109" t="s">
        <v>930</v>
      </c>
      <c r="C24" s="110" t="s">
        <v>2793</v>
      </c>
      <c r="D24" s="227" t="s">
        <v>1758</v>
      </c>
      <c r="E24" s="227" t="s">
        <v>2306</v>
      </c>
      <c r="F24" s="227" t="s">
        <v>1356</v>
      </c>
      <c r="G24" s="227" t="s">
        <v>1383</v>
      </c>
    </row>
    <row r="25" spans="2:7" ht="21">
      <c r="B25" s="109" t="s">
        <v>3492</v>
      </c>
      <c r="C25" s="110" t="s">
        <v>2793</v>
      </c>
      <c r="D25" s="227" t="s">
        <v>1759</v>
      </c>
      <c r="E25" s="227" t="s">
        <v>2307</v>
      </c>
      <c r="F25" s="227" t="s">
        <v>1357</v>
      </c>
      <c r="G25" s="227" t="s">
        <v>1384</v>
      </c>
    </row>
    <row r="26" spans="2:7" ht="21">
      <c r="B26" s="109" t="s">
        <v>3493</v>
      </c>
      <c r="C26" s="110" t="s">
        <v>2793</v>
      </c>
      <c r="D26" s="227" t="s">
        <v>1760</v>
      </c>
      <c r="E26" s="227" t="s">
        <v>2308</v>
      </c>
      <c r="F26" s="227" t="s">
        <v>1358</v>
      </c>
      <c r="G26" s="227" t="s">
        <v>1385</v>
      </c>
    </row>
    <row r="27" spans="2:7" ht="21">
      <c r="B27" s="109" t="s">
        <v>3494</v>
      </c>
      <c r="C27" s="110" t="s">
        <v>2793</v>
      </c>
      <c r="D27" s="227" t="s">
        <v>1761</v>
      </c>
      <c r="E27" s="227" t="s">
        <v>2309</v>
      </c>
      <c r="F27" s="227" t="s">
        <v>1359</v>
      </c>
      <c r="G27" s="227" t="s">
        <v>1386</v>
      </c>
    </row>
    <row r="28" spans="2:7" ht="12.75">
      <c r="B28" s="125" t="s">
        <v>3495</v>
      </c>
      <c r="C28" s="110" t="s">
        <v>2793</v>
      </c>
      <c r="D28" s="227" t="s">
        <v>1762</v>
      </c>
      <c r="E28" s="227" t="s">
        <v>2310</v>
      </c>
      <c r="F28" s="227" t="s">
        <v>1360</v>
      </c>
      <c r="G28" s="227" t="s">
        <v>1387</v>
      </c>
    </row>
    <row r="29" spans="2:7" ht="12.75">
      <c r="B29" s="125" t="s">
        <v>3496</v>
      </c>
      <c r="C29" s="110" t="s">
        <v>2793</v>
      </c>
      <c r="D29" s="227" t="s">
        <v>1763</v>
      </c>
      <c r="E29" s="227" t="s">
        <v>2311</v>
      </c>
      <c r="F29" s="227" t="s">
        <v>1361</v>
      </c>
      <c r="G29" s="227" t="s">
        <v>1388</v>
      </c>
    </row>
    <row r="30" spans="2:7" ht="21">
      <c r="B30" s="128" t="s">
        <v>329</v>
      </c>
      <c r="C30" s="110" t="s">
        <v>2792</v>
      </c>
      <c r="D30" s="227" t="s">
        <v>1764</v>
      </c>
      <c r="E30" s="227" t="s">
        <v>2312</v>
      </c>
      <c r="F30" s="227" t="s">
        <v>1362</v>
      </c>
      <c r="G30" s="227" t="s">
        <v>1389</v>
      </c>
    </row>
    <row r="31" spans="2:7" ht="21.75">
      <c r="B31" s="130" t="s">
        <v>3497</v>
      </c>
      <c r="C31" s="110" t="s">
        <v>2792</v>
      </c>
      <c r="D31" s="227" t="s">
        <v>1765</v>
      </c>
      <c r="E31" s="227" t="s">
        <v>2313</v>
      </c>
      <c r="F31" s="227" t="s">
        <v>1363</v>
      </c>
      <c r="G31" s="227" t="s">
        <v>1390</v>
      </c>
    </row>
  </sheetData>
  <mergeCells count="4">
    <mergeCell ref="B2:B3"/>
    <mergeCell ref="C2:C3"/>
    <mergeCell ref="D2:E2"/>
    <mergeCell ref="F2:G2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 codeName="Лист39"/>
  <dimension ref="A1:G33"/>
  <sheetViews>
    <sheetView workbookViewId="0" topLeftCell="A1">
      <selection activeCell="L42" sqref="L42"/>
    </sheetView>
  </sheetViews>
  <sheetFormatPr defaultColWidth="9.00390625" defaultRowHeight="12.75"/>
  <cols>
    <col min="1" max="1" width="7.125" style="291" customWidth="1"/>
    <col min="2" max="2" width="38.75390625" style="291" customWidth="1"/>
    <col min="3" max="3" width="8.875" style="291" customWidth="1"/>
    <col min="4" max="4" width="11.25390625" style="291" customWidth="1"/>
    <col min="5" max="5" width="12.75390625" style="291" customWidth="1"/>
    <col min="6" max="6" width="11.00390625" style="291" customWidth="1"/>
    <col min="7" max="7" width="10.875" style="291" customWidth="1"/>
    <col min="8" max="16384" width="8.875" style="291" customWidth="1"/>
  </cols>
  <sheetData>
    <row r="1" spans="1:7" ht="12.75">
      <c r="A1" s="292" t="s">
        <v>2807</v>
      </c>
      <c r="B1" s="293"/>
      <c r="C1" s="293"/>
      <c r="D1" s="293"/>
      <c r="E1" s="293"/>
      <c r="F1" s="293"/>
      <c r="G1" s="293"/>
    </row>
    <row r="2" spans="1:7" ht="12.75">
      <c r="A2" s="295"/>
      <c r="B2" s="293"/>
      <c r="C2" s="293"/>
      <c r="D2" s="296"/>
      <c r="E2" s="296"/>
      <c r="F2" s="296"/>
      <c r="G2" s="296"/>
    </row>
    <row r="3" spans="1:7" ht="12.75">
      <c r="A3" s="295"/>
      <c r="B3" s="626" t="s">
        <v>1281</v>
      </c>
      <c r="C3" s="626" t="s">
        <v>1312</v>
      </c>
      <c r="D3" s="624" t="str">
        <f>"на 01.01."&amp;'[1]mark_0'!A4</f>
        <v>на 01.01.2008</v>
      </c>
      <c r="E3" s="625"/>
      <c r="F3" s="624" t="str">
        <f>"на 01.01."&amp;('[1]mark_0'!A4+1)</f>
        <v>на 01.01.2009</v>
      </c>
      <c r="G3" s="625"/>
    </row>
    <row r="4" spans="1:7" ht="12.75">
      <c r="A4" s="295"/>
      <c r="B4" s="626"/>
      <c r="C4" s="626"/>
      <c r="D4" s="319" t="s">
        <v>2086</v>
      </c>
      <c r="E4" s="319" t="s">
        <v>2087</v>
      </c>
      <c r="F4" s="319" t="s">
        <v>2086</v>
      </c>
      <c r="G4" s="319" t="s">
        <v>2087</v>
      </c>
    </row>
    <row r="5" spans="1:7" ht="12.75">
      <c r="A5" s="295"/>
      <c r="B5" s="681" t="s">
        <v>1186</v>
      </c>
      <c r="C5" s="383" t="s">
        <v>2792</v>
      </c>
      <c r="D5" s="312"/>
      <c r="E5" s="312"/>
      <c r="F5" s="312"/>
      <c r="G5" s="312"/>
    </row>
    <row r="6" spans="1:7" ht="25.5">
      <c r="A6" s="295"/>
      <c r="B6" s="681"/>
      <c r="C6" s="388" t="s">
        <v>462</v>
      </c>
      <c r="D6" s="312"/>
      <c r="E6" s="312"/>
      <c r="F6" s="312"/>
      <c r="G6" s="312"/>
    </row>
    <row r="7" spans="1:7" ht="12.75">
      <c r="A7" s="295"/>
      <c r="B7" s="681" t="s">
        <v>1188</v>
      </c>
      <c r="C7" s="383" t="s">
        <v>2792</v>
      </c>
      <c r="D7" s="312"/>
      <c r="E7" s="312"/>
      <c r="F7" s="312"/>
      <c r="G7" s="312"/>
    </row>
    <row r="8" spans="1:7" ht="25.5">
      <c r="A8" s="295"/>
      <c r="B8" s="681"/>
      <c r="C8" s="388" t="s">
        <v>462</v>
      </c>
      <c r="D8" s="312"/>
      <c r="E8" s="312"/>
      <c r="F8" s="312"/>
      <c r="G8" s="312"/>
    </row>
    <row r="9" spans="1:7" ht="12.75">
      <c r="A9" s="295"/>
      <c r="B9" s="681" t="s">
        <v>535</v>
      </c>
      <c r="C9" s="383" t="s">
        <v>2792</v>
      </c>
      <c r="D9" s="312"/>
      <c r="E9" s="312"/>
      <c r="F9" s="312"/>
      <c r="G9" s="312"/>
    </row>
    <row r="10" spans="1:7" ht="25.5">
      <c r="A10" s="295"/>
      <c r="B10" s="681"/>
      <c r="C10" s="388" t="s">
        <v>462</v>
      </c>
      <c r="D10" s="312"/>
      <c r="E10" s="312"/>
      <c r="F10" s="312"/>
      <c r="G10" s="312"/>
    </row>
    <row r="11" spans="1:7" ht="12.75">
      <c r="A11" s="295"/>
      <c r="B11" s="681" t="s">
        <v>536</v>
      </c>
      <c r="C11" s="383" t="s">
        <v>2792</v>
      </c>
      <c r="D11" s="312"/>
      <c r="E11" s="312">
        <v>17</v>
      </c>
      <c r="F11" s="312"/>
      <c r="G11" s="312">
        <v>17</v>
      </c>
    </row>
    <row r="12" spans="1:7" ht="25.5">
      <c r="A12" s="295"/>
      <c r="B12" s="681"/>
      <c r="C12" s="388" t="s">
        <v>462</v>
      </c>
      <c r="D12" s="312"/>
      <c r="E12" s="312">
        <v>800</v>
      </c>
      <c r="F12" s="312"/>
      <c r="G12" s="312">
        <v>800</v>
      </c>
    </row>
    <row r="13" spans="1:7" ht="12.75">
      <c r="A13" s="295"/>
      <c r="B13" s="681" t="s">
        <v>537</v>
      </c>
      <c r="C13" s="383" t="s">
        <v>2792</v>
      </c>
      <c r="D13" s="312"/>
      <c r="E13" s="312"/>
      <c r="F13" s="312"/>
      <c r="G13" s="312"/>
    </row>
    <row r="14" spans="1:7" ht="25.5">
      <c r="A14" s="295"/>
      <c r="B14" s="681"/>
      <c r="C14" s="388" t="s">
        <v>462</v>
      </c>
      <c r="D14" s="312"/>
      <c r="E14" s="312"/>
      <c r="F14" s="312"/>
      <c r="G14" s="312"/>
    </row>
    <row r="15" spans="1:7" ht="12.75">
      <c r="A15" s="295"/>
      <c r="B15" s="681" t="s">
        <v>1185</v>
      </c>
      <c r="C15" s="383" t="s">
        <v>2792</v>
      </c>
      <c r="D15" s="312"/>
      <c r="E15" s="312"/>
      <c r="F15" s="312"/>
      <c r="G15" s="312"/>
    </row>
    <row r="16" spans="1:7" ht="25.5">
      <c r="A16" s="295"/>
      <c r="B16" s="681"/>
      <c r="C16" s="388" t="s">
        <v>462</v>
      </c>
      <c r="D16" s="312"/>
      <c r="E16" s="312"/>
      <c r="F16" s="312"/>
      <c r="G16" s="312"/>
    </row>
    <row r="17" spans="1:7" ht="12.75">
      <c r="A17" s="295"/>
      <c r="B17" s="681" t="s">
        <v>1187</v>
      </c>
      <c r="C17" s="383" t="s">
        <v>2792</v>
      </c>
      <c r="D17" s="312"/>
      <c r="E17" s="312">
        <v>3</v>
      </c>
      <c r="F17" s="312"/>
      <c r="G17" s="312">
        <v>3</v>
      </c>
    </row>
    <row r="18" spans="1:7" ht="25.5">
      <c r="A18" s="295"/>
      <c r="B18" s="681"/>
      <c r="C18" s="388" t="s">
        <v>462</v>
      </c>
      <c r="D18" s="312"/>
      <c r="E18" s="312">
        <v>150</v>
      </c>
      <c r="F18" s="312"/>
      <c r="G18" s="312">
        <v>150</v>
      </c>
    </row>
    <row r="19" spans="1:7" ht="12.75">
      <c r="A19" s="295"/>
      <c r="B19" s="681" t="s">
        <v>1183</v>
      </c>
      <c r="C19" s="383" t="s">
        <v>2792</v>
      </c>
      <c r="D19" s="312"/>
      <c r="E19" s="312"/>
      <c r="F19" s="312"/>
      <c r="G19" s="312"/>
    </row>
    <row r="20" spans="1:7" ht="25.5">
      <c r="A20" s="295"/>
      <c r="B20" s="681"/>
      <c r="C20" s="388" t="s">
        <v>462</v>
      </c>
      <c r="D20" s="312"/>
      <c r="E20" s="312"/>
      <c r="F20" s="312"/>
      <c r="G20" s="312"/>
    </row>
    <row r="21" spans="1:7" ht="12.75">
      <c r="A21" s="295"/>
      <c r="B21" s="681" t="s">
        <v>538</v>
      </c>
      <c r="C21" s="383" t="s">
        <v>2792</v>
      </c>
      <c r="D21" s="312"/>
      <c r="E21" s="312"/>
      <c r="F21" s="312"/>
      <c r="G21" s="312"/>
    </row>
    <row r="22" spans="1:7" ht="25.5">
      <c r="A22" s="295"/>
      <c r="B22" s="681"/>
      <c r="C22" s="388" t="s">
        <v>462</v>
      </c>
      <c r="D22" s="312"/>
      <c r="E22" s="312"/>
      <c r="F22" s="312"/>
      <c r="G22" s="312"/>
    </row>
    <row r="23" spans="1:7" ht="12.75">
      <c r="A23" s="295"/>
      <c r="B23" s="681" t="s">
        <v>539</v>
      </c>
      <c r="C23" s="383" t="s">
        <v>2792</v>
      </c>
      <c r="D23" s="312"/>
      <c r="E23" s="312"/>
      <c r="F23" s="312"/>
      <c r="G23" s="312"/>
    </row>
    <row r="24" spans="1:7" ht="25.5">
      <c r="A24" s="295"/>
      <c r="B24" s="681"/>
      <c r="C24" s="388" t="s">
        <v>462</v>
      </c>
      <c r="D24" s="312"/>
      <c r="E24" s="312"/>
      <c r="F24" s="312"/>
      <c r="G24" s="312"/>
    </row>
    <row r="25" spans="1:7" ht="25.5">
      <c r="A25" s="295"/>
      <c r="B25" s="387" t="s">
        <v>1189</v>
      </c>
      <c r="C25" s="383" t="s">
        <v>2792</v>
      </c>
      <c r="D25" s="312"/>
      <c r="E25" s="312"/>
      <c r="F25" s="312"/>
      <c r="G25" s="312"/>
    </row>
    <row r="26" spans="1:7" ht="12.75">
      <c r="A26" s="295"/>
      <c r="B26" s="681" t="s">
        <v>540</v>
      </c>
      <c r="C26" s="383" t="s">
        <v>2792</v>
      </c>
      <c r="D26" s="312"/>
      <c r="E26" s="312"/>
      <c r="F26" s="312"/>
      <c r="G26" s="312"/>
    </row>
    <row r="27" spans="1:7" ht="21" customHeight="1">
      <c r="A27" s="295"/>
      <c r="B27" s="681"/>
      <c r="C27" s="388" t="s">
        <v>541</v>
      </c>
      <c r="D27" s="312"/>
      <c r="E27" s="312"/>
      <c r="F27" s="312"/>
      <c r="G27" s="312"/>
    </row>
    <row r="28" spans="1:7" ht="15" customHeight="1">
      <c r="A28" s="295"/>
      <c r="B28" s="681" t="s">
        <v>1686</v>
      </c>
      <c r="C28" s="383" t="s">
        <v>2792</v>
      </c>
      <c r="D28" s="312"/>
      <c r="E28" s="312">
        <v>1</v>
      </c>
      <c r="F28" s="312"/>
      <c r="G28" s="312">
        <v>1</v>
      </c>
    </row>
    <row r="29" spans="1:7" ht="12" customHeight="1">
      <c r="A29" s="295"/>
      <c r="B29" s="681"/>
      <c r="C29" s="388" t="s">
        <v>463</v>
      </c>
      <c r="D29" s="312"/>
      <c r="E29" s="312">
        <v>49</v>
      </c>
      <c r="F29" s="312"/>
      <c r="G29" s="312">
        <v>49</v>
      </c>
    </row>
    <row r="30" spans="1:7" ht="12.75">
      <c r="A30" s="295"/>
      <c r="B30" s="681" t="s">
        <v>1687</v>
      </c>
      <c r="C30" s="383" t="s">
        <v>2792</v>
      </c>
      <c r="D30" s="312"/>
      <c r="E30" s="312">
        <v>1</v>
      </c>
      <c r="F30" s="312"/>
      <c r="G30" s="312">
        <v>1</v>
      </c>
    </row>
    <row r="31" spans="1:7" ht="25.5">
      <c r="A31" s="295"/>
      <c r="B31" s="681"/>
      <c r="C31" s="388" t="s">
        <v>463</v>
      </c>
      <c r="D31" s="312"/>
      <c r="E31" s="312">
        <v>40</v>
      </c>
      <c r="F31" s="312"/>
      <c r="G31" s="312">
        <v>40</v>
      </c>
    </row>
    <row r="32" spans="1:7" ht="12.75">
      <c r="A32" s="295"/>
      <c r="B32" s="681" t="s">
        <v>1688</v>
      </c>
      <c r="C32" s="383" t="s">
        <v>2792</v>
      </c>
      <c r="D32" s="312"/>
      <c r="E32" s="312"/>
      <c r="F32" s="312"/>
      <c r="G32" s="312"/>
    </row>
    <row r="33" spans="1:7" ht="25.5">
      <c r="A33" s="295"/>
      <c r="B33" s="681"/>
      <c r="C33" s="388" t="s">
        <v>463</v>
      </c>
      <c r="D33" s="312"/>
      <c r="E33" s="312"/>
      <c r="F33" s="312"/>
      <c r="G33" s="312"/>
    </row>
  </sheetData>
  <sheetProtection/>
  <mergeCells count="18">
    <mergeCell ref="B28:B29"/>
    <mergeCell ref="B30:B31"/>
    <mergeCell ref="B32:B33"/>
    <mergeCell ref="B5:B6"/>
    <mergeCell ref="B7:B8"/>
    <mergeCell ref="B9:B10"/>
    <mergeCell ref="B11:B12"/>
    <mergeCell ref="B13:B14"/>
    <mergeCell ref="B15:B16"/>
    <mergeCell ref="B17:B18"/>
    <mergeCell ref="B19:B20"/>
    <mergeCell ref="B26:B27"/>
    <mergeCell ref="D3:E3"/>
    <mergeCell ref="F3:G3"/>
    <mergeCell ref="B21:B22"/>
    <mergeCell ref="B23:B24"/>
    <mergeCell ref="B3:B4"/>
    <mergeCell ref="C3:C4"/>
  </mergeCells>
  <dataValidations count="1">
    <dataValidation operator="greaterThan" allowBlank="1" errorTitle="Ошибка" error="Введите правильное значение." sqref="D5:G33"/>
  </dataValidations>
  <hyperlinks>
    <hyperlink ref="A1" location="Оглавление!C24" display="Оглавление!C24"/>
  </hyperlink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51"/>
  <sheetViews>
    <sheetView view="pageBreakPreview" zoomScaleSheetLayoutView="100" workbookViewId="0" topLeftCell="A34">
      <selection activeCell="C21" sqref="C21"/>
    </sheetView>
  </sheetViews>
  <sheetFormatPr defaultColWidth="9.00390625" defaultRowHeight="12.75"/>
  <cols>
    <col min="1" max="1" width="4.25390625" style="448" customWidth="1"/>
    <col min="2" max="2" width="72.875" style="448" customWidth="1"/>
    <col min="3" max="3" width="27.125" style="399" customWidth="1"/>
    <col min="4" max="16384" width="8.875" style="399" customWidth="1"/>
  </cols>
  <sheetData>
    <row r="2" spans="2:3" ht="20.25">
      <c r="B2" s="584" t="s">
        <v>2460</v>
      </c>
      <c r="C2" s="584"/>
    </row>
    <row r="3" ht="19.5" thickBot="1"/>
    <row r="4" spans="1:3" ht="18.75">
      <c r="A4" s="458"/>
      <c r="B4" s="449" t="s">
        <v>2418</v>
      </c>
      <c r="C4" s="400"/>
    </row>
    <row r="5" spans="1:3" ht="21.75" customHeight="1">
      <c r="A5" s="459" t="s">
        <v>2419</v>
      </c>
      <c r="B5" s="450" t="s">
        <v>2420</v>
      </c>
      <c r="C5" s="401"/>
    </row>
    <row r="6" spans="1:3" ht="18.75">
      <c r="A6" s="456"/>
      <c r="B6" s="451" t="s">
        <v>2421</v>
      </c>
      <c r="C6" s="537">
        <v>38677</v>
      </c>
    </row>
    <row r="7" spans="1:3" ht="36" customHeight="1">
      <c r="A7" s="456"/>
      <c r="B7" s="451" t="s">
        <v>2422</v>
      </c>
      <c r="C7" s="537">
        <v>39916</v>
      </c>
    </row>
    <row r="8" spans="1:3" ht="18.75">
      <c r="A8" s="456"/>
      <c r="B8" s="452" t="s">
        <v>2423</v>
      </c>
      <c r="C8" s="537">
        <v>38701</v>
      </c>
    </row>
    <row r="9" spans="1:3" ht="34.5" customHeight="1">
      <c r="A9" s="456"/>
      <c r="B9" s="451" t="s">
        <v>2424</v>
      </c>
      <c r="C9" s="537">
        <v>39993</v>
      </c>
    </row>
    <row r="10" spans="1:3" ht="20.25" customHeight="1">
      <c r="A10" s="456"/>
      <c r="B10" s="451" t="s">
        <v>2425</v>
      </c>
      <c r="C10" s="538" t="s">
        <v>3186</v>
      </c>
    </row>
    <row r="11" spans="1:3" ht="42" customHeight="1">
      <c r="A11" s="456"/>
      <c r="B11" s="451" t="s">
        <v>2426</v>
      </c>
      <c r="C11" s="538" t="s">
        <v>1066</v>
      </c>
    </row>
    <row r="12" spans="1:3" ht="21.75" customHeight="1">
      <c r="A12" s="456"/>
      <c r="B12" s="451"/>
      <c r="C12" s="538" t="s">
        <v>1063</v>
      </c>
    </row>
    <row r="13" spans="1:3" ht="21.75" customHeight="1">
      <c r="A13" s="456"/>
      <c r="B13" s="451"/>
      <c r="C13" s="538" t="s">
        <v>1064</v>
      </c>
    </row>
    <row r="14" spans="1:3" ht="21.75" customHeight="1">
      <c r="A14" s="456"/>
      <c r="B14" s="451"/>
      <c r="C14" s="538" t="s">
        <v>1065</v>
      </c>
    </row>
    <row r="15" spans="1:3" ht="21.75" customHeight="1">
      <c r="A15" s="456"/>
      <c r="B15" s="451"/>
      <c r="C15" s="538" t="s">
        <v>1067</v>
      </c>
    </row>
    <row r="16" spans="1:3" ht="18.75">
      <c r="A16" s="459" t="s">
        <v>2427</v>
      </c>
      <c r="B16" s="453" t="s">
        <v>2428</v>
      </c>
      <c r="C16" s="539"/>
    </row>
    <row r="17" spans="1:3" ht="18.75">
      <c r="A17" s="456"/>
      <c r="B17" s="451" t="s">
        <v>2429</v>
      </c>
      <c r="C17" s="538"/>
    </row>
    <row r="18" spans="1:3" ht="18.75">
      <c r="A18" s="456"/>
      <c r="B18" s="451" t="s">
        <v>2430</v>
      </c>
      <c r="C18" s="538" t="s">
        <v>3187</v>
      </c>
    </row>
    <row r="19" spans="1:3" ht="18.75">
      <c r="A19" s="456"/>
      <c r="B19" s="451" t="s">
        <v>2431</v>
      </c>
      <c r="C19" s="538" t="s">
        <v>3188</v>
      </c>
    </row>
    <row r="20" spans="1:3" ht="18.75">
      <c r="A20" s="456"/>
      <c r="B20" s="454" t="s">
        <v>2432</v>
      </c>
      <c r="C20" s="546" t="s">
        <v>1068</v>
      </c>
    </row>
    <row r="21" spans="1:3" ht="18.75">
      <c r="A21" s="456"/>
      <c r="B21" s="451" t="s">
        <v>2433</v>
      </c>
      <c r="C21" s="538"/>
    </row>
    <row r="22" spans="1:3" ht="18.75">
      <c r="A22" s="459" t="s">
        <v>2434</v>
      </c>
      <c r="B22" s="455" t="s">
        <v>2435</v>
      </c>
      <c r="C22" s="539"/>
    </row>
    <row r="23" spans="1:3" ht="18.75">
      <c r="A23" s="456"/>
      <c r="B23" s="451" t="s">
        <v>2436</v>
      </c>
      <c r="C23" s="538"/>
    </row>
    <row r="24" spans="1:3" ht="18.75">
      <c r="A24" s="456"/>
      <c r="B24" s="451" t="s">
        <v>2437</v>
      </c>
      <c r="C24" s="538"/>
    </row>
    <row r="25" spans="1:3" ht="15.75" customHeight="1">
      <c r="A25" s="456"/>
      <c r="B25" s="451" t="s">
        <v>2438</v>
      </c>
      <c r="C25" s="538"/>
    </row>
    <row r="26" spans="1:3" ht="18.75">
      <c r="A26" s="456"/>
      <c r="B26" s="451" t="s">
        <v>2429</v>
      </c>
      <c r="C26" s="538"/>
    </row>
    <row r="27" spans="1:3" ht="18.75">
      <c r="A27" s="456"/>
      <c r="B27" s="451" t="s">
        <v>2439</v>
      </c>
      <c r="C27" s="538" t="s">
        <v>3188</v>
      </c>
    </row>
    <row r="28" spans="1:3" ht="18.75">
      <c r="A28" s="459" t="s">
        <v>2440</v>
      </c>
      <c r="B28" s="450" t="s">
        <v>2441</v>
      </c>
      <c r="C28" s="539"/>
    </row>
    <row r="29" spans="1:3" ht="18.75">
      <c r="A29" s="456"/>
      <c r="B29" s="452" t="s">
        <v>2442</v>
      </c>
      <c r="C29" s="538" t="s">
        <v>3188</v>
      </c>
    </row>
    <row r="30" spans="1:3" ht="18.75">
      <c r="A30" s="456"/>
      <c r="B30" s="452" t="s">
        <v>2443</v>
      </c>
      <c r="C30" s="538"/>
    </row>
    <row r="31" spans="1:4" ht="37.5">
      <c r="A31" s="460" t="s">
        <v>2444</v>
      </c>
      <c r="B31" s="455" t="s">
        <v>2445</v>
      </c>
      <c r="C31" s="540">
        <v>8.5</v>
      </c>
      <c r="D31" s="403"/>
    </row>
    <row r="32" spans="1:3" ht="18.75">
      <c r="A32" s="456"/>
      <c r="B32" s="456" t="s">
        <v>2446</v>
      </c>
      <c r="C32" s="541"/>
    </row>
    <row r="33" spans="1:3" ht="18.75">
      <c r="A33" s="456"/>
      <c r="B33" s="456" t="s">
        <v>2447</v>
      </c>
      <c r="C33" s="542">
        <v>8</v>
      </c>
    </row>
    <row r="34" spans="1:3" ht="18.75">
      <c r="A34" s="456"/>
      <c r="B34" s="456" t="s">
        <v>2448</v>
      </c>
      <c r="C34" s="542">
        <v>0.5</v>
      </c>
    </row>
    <row r="35" spans="1:3" ht="18.75">
      <c r="A35" s="456"/>
      <c r="B35" s="456" t="s">
        <v>2449</v>
      </c>
      <c r="C35" s="543"/>
    </row>
    <row r="36" spans="1:3" ht="37.5">
      <c r="A36" s="460" t="s">
        <v>2450</v>
      </c>
      <c r="B36" s="455" t="s">
        <v>2451</v>
      </c>
      <c r="C36" s="539"/>
    </row>
    <row r="37" spans="1:3" ht="37.5">
      <c r="A37" s="456"/>
      <c r="B37" s="451" t="s">
        <v>2452</v>
      </c>
      <c r="C37" s="544"/>
    </row>
    <row r="38" spans="1:3" ht="37.5">
      <c r="A38" s="456"/>
      <c r="B38" s="451" t="s">
        <v>2453</v>
      </c>
      <c r="C38" s="545"/>
    </row>
    <row r="39" spans="1:3" ht="18.75">
      <c r="A39" s="456"/>
      <c r="B39" s="451" t="s">
        <v>2454</v>
      </c>
      <c r="C39" s="545"/>
    </row>
    <row r="40" spans="1:3" ht="75" customHeight="1">
      <c r="A40" s="460" t="s">
        <v>2455</v>
      </c>
      <c r="B40" s="455" t="s">
        <v>2456</v>
      </c>
      <c r="C40" s="539" t="s">
        <v>3189</v>
      </c>
    </row>
    <row r="41" spans="1:3" ht="93.75">
      <c r="A41" s="460" t="s">
        <v>2457</v>
      </c>
      <c r="B41" s="455" t="s">
        <v>2458</v>
      </c>
      <c r="C41" s="539">
        <v>5</v>
      </c>
    </row>
    <row r="42" spans="1:3" ht="18.75">
      <c r="A42" s="456"/>
      <c r="B42" s="452" t="s">
        <v>3190</v>
      </c>
      <c r="C42" s="402"/>
    </row>
    <row r="43" spans="1:3" ht="18.75">
      <c r="A43" s="456"/>
      <c r="B43" s="452" t="s">
        <v>3191</v>
      </c>
      <c r="C43" s="402"/>
    </row>
    <row r="44" spans="1:3" ht="18.75">
      <c r="A44" s="456"/>
      <c r="B44" s="452" t="s">
        <v>1060</v>
      </c>
      <c r="C44" s="402"/>
    </row>
    <row r="45" spans="1:3" ht="18.75">
      <c r="A45" s="456"/>
      <c r="B45" s="452" t="s">
        <v>1061</v>
      </c>
      <c r="C45" s="402"/>
    </row>
    <row r="46" spans="1:3" ht="18.75">
      <c r="A46" s="456"/>
      <c r="B46" s="452" t="s">
        <v>1062</v>
      </c>
      <c r="C46" s="402"/>
    </row>
    <row r="47" spans="1:3" ht="18.75">
      <c r="A47" s="456"/>
      <c r="B47" s="452" t="s">
        <v>460</v>
      </c>
      <c r="C47" s="402"/>
    </row>
    <row r="48" spans="1:3" ht="18.75">
      <c r="A48" s="456"/>
      <c r="B48" s="452" t="s">
        <v>461</v>
      </c>
      <c r="C48" s="402"/>
    </row>
    <row r="49" spans="1:3" ht="18.75">
      <c r="A49" s="456"/>
      <c r="B49" s="452" t="s">
        <v>2459</v>
      </c>
      <c r="C49" s="402"/>
    </row>
    <row r="50" spans="1:3" ht="18.75">
      <c r="A50" s="456"/>
      <c r="B50" s="452"/>
      <c r="C50" s="402"/>
    </row>
    <row r="51" spans="1:3" ht="19.5" thickBot="1">
      <c r="A51" s="461"/>
      <c r="B51" s="457"/>
      <c r="C51" s="404"/>
    </row>
  </sheetData>
  <mergeCells count="1">
    <mergeCell ref="B2:C2"/>
  </mergeCells>
  <printOptions/>
  <pageMargins left="0.7874015748031497" right="0.3937007874015748" top="0.3937007874015748" bottom="0.1968503937007874" header="0.11811023622047245" footer="0.11811023622047245"/>
  <pageSetup horizontalDpi="600" verticalDpi="600" orientation="portrait" paperSize="9" scale="83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Лист40"/>
  <dimension ref="A1:G35"/>
  <sheetViews>
    <sheetView workbookViewId="0" topLeftCell="A1">
      <selection activeCell="C2" sqref="C2"/>
    </sheetView>
  </sheetViews>
  <sheetFormatPr defaultColWidth="9.00390625" defaultRowHeight="12.75"/>
  <cols>
    <col min="1" max="1" width="7.25390625" style="0" customWidth="1"/>
    <col min="2" max="2" width="27.75390625" style="0" customWidth="1"/>
    <col min="3" max="3" width="10.00390625" style="0" customWidth="1"/>
    <col min="4" max="4" width="12.00390625" style="0" customWidth="1"/>
    <col min="5" max="6" width="12.125" style="0" customWidth="1"/>
    <col min="7" max="7" width="11.75390625" style="0" customWidth="1"/>
  </cols>
  <sheetData>
    <row r="1" ht="12.75">
      <c r="A1" s="22" t="s">
        <v>1273</v>
      </c>
    </row>
    <row r="2" spans="1:7" ht="12.75">
      <c r="A2" s="23"/>
      <c r="D2" s="24"/>
      <c r="E2" s="24"/>
      <c r="F2" s="24"/>
      <c r="G2" s="24"/>
    </row>
    <row r="3" spans="1:7" ht="12.75">
      <c r="A3" s="23"/>
      <c r="B3" s="593" t="s">
        <v>1281</v>
      </c>
      <c r="C3" s="593" t="s">
        <v>1312</v>
      </c>
      <c r="D3" s="594" t="s">
        <v>1307</v>
      </c>
      <c r="E3" s="594"/>
      <c r="F3" s="594" t="s">
        <v>1308</v>
      </c>
      <c r="G3" s="594"/>
    </row>
    <row r="4" spans="1:7" ht="12.75">
      <c r="A4" s="23"/>
      <c r="B4" s="593"/>
      <c r="C4" s="593"/>
      <c r="D4" s="26" t="s">
        <v>2086</v>
      </c>
      <c r="E4" s="26" t="s">
        <v>2087</v>
      </c>
      <c r="F4" s="26" t="s">
        <v>2086</v>
      </c>
      <c r="G4" s="26" t="s">
        <v>2087</v>
      </c>
    </row>
    <row r="5" spans="1:7" ht="12.75">
      <c r="A5" s="23"/>
      <c r="B5" s="682" t="s">
        <v>14</v>
      </c>
      <c r="C5" s="89" t="s">
        <v>2483</v>
      </c>
      <c r="D5" s="210" t="s">
        <v>1391</v>
      </c>
      <c r="E5" s="210" t="s">
        <v>1326</v>
      </c>
      <c r="F5" s="210" t="s">
        <v>1807</v>
      </c>
      <c r="G5" s="210" t="s">
        <v>1416</v>
      </c>
    </row>
    <row r="6" spans="1:7" ht="12.75">
      <c r="A6" s="23"/>
      <c r="B6" s="682"/>
      <c r="C6" s="110" t="s">
        <v>977</v>
      </c>
      <c r="D6" s="210" t="s">
        <v>1714</v>
      </c>
      <c r="E6" s="210" t="s">
        <v>1327</v>
      </c>
      <c r="F6" s="210" t="s">
        <v>1808</v>
      </c>
      <c r="G6" s="210" t="s">
        <v>1417</v>
      </c>
    </row>
    <row r="7" spans="1:7" ht="12.75">
      <c r="A7" s="23"/>
      <c r="B7" s="682" t="s">
        <v>15</v>
      </c>
      <c r="C7" s="89" t="s">
        <v>2483</v>
      </c>
      <c r="D7" s="210" t="s">
        <v>1715</v>
      </c>
      <c r="E7" s="210" t="s">
        <v>1328</v>
      </c>
      <c r="F7" s="210" t="s">
        <v>2942</v>
      </c>
      <c r="G7" s="210" t="s">
        <v>1418</v>
      </c>
    </row>
    <row r="8" spans="1:7" ht="12.75">
      <c r="A8" s="23"/>
      <c r="B8" s="682"/>
      <c r="C8" s="110" t="s">
        <v>977</v>
      </c>
      <c r="D8" s="210" t="s">
        <v>1716</v>
      </c>
      <c r="E8" s="210" t="s">
        <v>1329</v>
      </c>
      <c r="F8" s="210" t="s">
        <v>2943</v>
      </c>
      <c r="G8" s="210" t="s">
        <v>1419</v>
      </c>
    </row>
    <row r="9" spans="1:7" ht="12.75">
      <c r="A9" s="23"/>
      <c r="B9" s="682" t="s">
        <v>16</v>
      </c>
      <c r="C9" s="89" t="s">
        <v>2483</v>
      </c>
      <c r="D9" s="210" t="s">
        <v>1717</v>
      </c>
      <c r="E9" s="210" t="s">
        <v>1330</v>
      </c>
      <c r="F9" s="210" t="s">
        <v>2944</v>
      </c>
      <c r="G9" s="210" t="s">
        <v>1420</v>
      </c>
    </row>
    <row r="10" spans="1:7" ht="12.75">
      <c r="A10" s="23"/>
      <c r="B10" s="682"/>
      <c r="C10" s="110" t="s">
        <v>977</v>
      </c>
      <c r="D10" s="210" t="s">
        <v>1718</v>
      </c>
      <c r="E10" s="210" t="s">
        <v>1331</v>
      </c>
      <c r="F10" s="210" t="s">
        <v>2945</v>
      </c>
      <c r="G10" s="210" t="s">
        <v>1421</v>
      </c>
    </row>
    <row r="11" spans="1:7" ht="12.75">
      <c r="A11" s="23"/>
      <c r="B11" s="682" t="s">
        <v>17</v>
      </c>
      <c r="C11" s="89" t="s">
        <v>2483</v>
      </c>
      <c r="D11" s="210" t="s">
        <v>1719</v>
      </c>
      <c r="E11" s="210" t="s">
        <v>1332</v>
      </c>
      <c r="F11" s="210" t="s">
        <v>2946</v>
      </c>
      <c r="G11" s="210" t="s">
        <v>1422</v>
      </c>
    </row>
    <row r="12" spans="1:7" ht="12.75">
      <c r="A12" s="23"/>
      <c r="B12" s="682"/>
      <c r="C12" s="110" t="s">
        <v>977</v>
      </c>
      <c r="D12" s="210" t="s">
        <v>1720</v>
      </c>
      <c r="E12" s="210" t="s">
        <v>1333</v>
      </c>
      <c r="F12" s="210" t="s">
        <v>1392</v>
      </c>
      <c r="G12" s="210" t="s">
        <v>1423</v>
      </c>
    </row>
    <row r="13" spans="1:7" ht="12.75">
      <c r="A13" s="23"/>
      <c r="B13" s="682" t="s">
        <v>1182</v>
      </c>
      <c r="C13" s="89" t="s">
        <v>2483</v>
      </c>
      <c r="D13" s="210" t="s">
        <v>1721</v>
      </c>
      <c r="E13" s="210" t="s">
        <v>1334</v>
      </c>
      <c r="F13" s="210" t="s">
        <v>1393</v>
      </c>
      <c r="G13" s="210" t="s">
        <v>1824</v>
      </c>
    </row>
    <row r="14" spans="1:7" ht="12.75">
      <c r="A14" s="23"/>
      <c r="B14" s="682"/>
      <c r="C14" s="110" t="s">
        <v>977</v>
      </c>
      <c r="D14" s="210" t="s">
        <v>1722</v>
      </c>
      <c r="E14" s="210" t="s">
        <v>1335</v>
      </c>
      <c r="F14" s="210" t="s">
        <v>1394</v>
      </c>
      <c r="G14" s="210" t="s">
        <v>1825</v>
      </c>
    </row>
    <row r="15" spans="1:7" ht="12.75">
      <c r="A15" s="23"/>
      <c r="B15" s="682" t="s">
        <v>1183</v>
      </c>
      <c r="C15" s="89" t="s">
        <v>2483</v>
      </c>
      <c r="D15" s="210" t="s">
        <v>1723</v>
      </c>
      <c r="E15" s="210" t="s">
        <v>1336</v>
      </c>
      <c r="F15" s="210" t="s">
        <v>1395</v>
      </c>
      <c r="G15" s="210" t="s">
        <v>1826</v>
      </c>
    </row>
    <row r="16" spans="1:7" ht="12.75">
      <c r="A16" s="23"/>
      <c r="B16" s="682"/>
      <c r="C16" s="110" t="s">
        <v>977</v>
      </c>
      <c r="D16" s="210" t="s">
        <v>1724</v>
      </c>
      <c r="E16" s="210" t="s">
        <v>1787</v>
      </c>
      <c r="F16" s="210" t="s">
        <v>1396</v>
      </c>
      <c r="G16" s="210" t="s">
        <v>1827</v>
      </c>
    </row>
    <row r="17" spans="2:7" ht="12.75">
      <c r="B17" s="682" t="s">
        <v>1184</v>
      </c>
      <c r="C17" s="89" t="s">
        <v>2483</v>
      </c>
      <c r="D17" s="210" t="s">
        <v>1725</v>
      </c>
      <c r="E17" s="210" t="s">
        <v>1788</v>
      </c>
      <c r="F17" s="210" t="s">
        <v>1397</v>
      </c>
      <c r="G17" s="210" t="s">
        <v>1828</v>
      </c>
    </row>
    <row r="18" spans="2:7" ht="12.75">
      <c r="B18" s="682"/>
      <c r="C18" s="110" t="s">
        <v>977</v>
      </c>
      <c r="D18" s="210" t="s">
        <v>1726</v>
      </c>
      <c r="E18" s="210" t="s">
        <v>1789</v>
      </c>
      <c r="F18" s="210" t="s">
        <v>1398</v>
      </c>
      <c r="G18" s="210" t="s">
        <v>1829</v>
      </c>
    </row>
    <row r="19" spans="2:7" ht="12.75">
      <c r="B19" s="682" t="s">
        <v>1185</v>
      </c>
      <c r="C19" s="89" t="s">
        <v>2483</v>
      </c>
      <c r="D19" s="210" t="s">
        <v>1727</v>
      </c>
      <c r="E19" s="210" t="s">
        <v>1790</v>
      </c>
      <c r="F19" s="210" t="s">
        <v>1399</v>
      </c>
      <c r="G19" s="210" t="s">
        <v>1830</v>
      </c>
    </row>
    <row r="20" spans="2:7" ht="12.75">
      <c r="B20" s="682"/>
      <c r="C20" s="110" t="s">
        <v>977</v>
      </c>
      <c r="D20" s="210" t="s">
        <v>1728</v>
      </c>
      <c r="E20" s="210" t="s">
        <v>1791</v>
      </c>
      <c r="F20" s="210" t="s">
        <v>1400</v>
      </c>
      <c r="G20" s="210" t="s">
        <v>1831</v>
      </c>
    </row>
    <row r="21" spans="2:7" ht="12.75">
      <c r="B21" s="682" t="s">
        <v>1186</v>
      </c>
      <c r="C21" s="89" t="s">
        <v>2483</v>
      </c>
      <c r="D21" s="210" t="s">
        <v>1729</v>
      </c>
      <c r="E21" s="210" t="s">
        <v>1792</v>
      </c>
      <c r="F21" s="210" t="s">
        <v>1401</v>
      </c>
      <c r="G21" s="210" t="s">
        <v>1832</v>
      </c>
    </row>
    <row r="22" spans="2:7" ht="12.75">
      <c r="B22" s="682"/>
      <c r="C22" s="110" t="s">
        <v>977</v>
      </c>
      <c r="D22" s="210" t="s">
        <v>1730</v>
      </c>
      <c r="E22" s="210" t="s">
        <v>1793</v>
      </c>
      <c r="F22" s="210" t="s">
        <v>1402</v>
      </c>
      <c r="G22" s="210" t="s">
        <v>1833</v>
      </c>
    </row>
    <row r="23" spans="2:7" ht="12.75">
      <c r="B23" s="682" t="s">
        <v>1187</v>
      </c>
      <c r="C23" s="89" t="s">
        <v>2483</v>
      </c>
      <c r="D23" s="210" t="s">
        <v>1731</v>
      </c>
      <c r="E23" s="210" t="s">
        <v>1794</v>
      </c>
      <c r="F23" s="210" t="s">
        <v>1403</v>
      </c>
      <c r="G23" s="210" t="s">
        <v>1834</v>
      </c>
    </row>
    <row r="24" spans="2:7" ht="12.75">
      <c r="B24" s="682"/>
      <c r="C24" s="110" t="s">
        <v>977</v>
      </c>
      <c r="D24" s="210" t="s">
        <v>1732</v>
      </c>
      <c r="E24" s="210" t="s">
        <v>1795</v>
      </c>
      <c r="F24" s="210" t="s">
        <v>1404</v>
      </c>
      <c r="G24" s="210" t="s">
        <v>1835</v>
      </c>
    </row>
    <row r="25" spans="2:7" ht="12.75">
      <c r="B25" s="682" t="s">
        <v>1188</v>
      </c>
      <c r="C25" s="89" t="s">
        <v>2483</v>
      </c>
      <c r="D25" s="210" t="s">
        <v>1733</v>
      </c>
      <c r="E25" s="210" t="s">
        <v>1796</v>
      </c>
      <c r="F25" s="210" t="s">
        <v>1405</v>
      </c>
      <c r="G25" s="210" t="s">
        <v>1836</v>
      </c>
    </row>
    <row r="26" spans="2:7" ht="12.75">
      <c r="B26" s="682"/>
      <c r="C26" s="110" t="s">
        <v>977</v>
      </c>
      <c r="D26" s="210" t="s">
        <v>1734</v>
      </c>
      <c r="E26" s="210" t="s">
        <v>1797</v>
      </c>
      <c r="F26" s="210" t="s">
        <v>1406</v>
      </c>
      <c r="G26" s="210" t="s">
        <v>1837</v>
      </c>
    </row>
    <row r="27" spans="2:7" ht="25.5" customHeight="1">
      <c r="B27" s="131" t="s">
        <v>1189</v>
      </c>
      <c r="C27" s="89" t="s">
        <v>2483</v>
      </c>
      <c r="D27" s="210" t="s">
        <v>1735</v>
      </c>
      <c r="E27" s="210" t="s">
        <v>1798</v>
      </c>
      <c r="F27" s="210" t="s">
        <v>1407</v>
      </c>
      <c r="G27" s="210" t="s">
        <v>1838</v>
      </c>
    </row>
    <row r="28" spans="2:7" ht="12.75">
      <c r="B28" s="682" t="s">
        <v>1686</v>
      </c>
      <c r="C28" s="89" t="s">
        <v>2483</v>
      </c>
      <c r="D28" s="210" t="s">
        <v>1736</v>
      </c>
      <c r="E28" s="210" t="s">
        <v>1799</v>
      </c>
      <c r="F28" s="210" t="s">
        <v>1408</v>
      </c>
      <c r="G28" s="210" t="s">
        <v>1839</v>
      </c>
    </row>
    <row r="29" spans="2:7" ht="12.75">
      <c r="B29" s="682"/>
      <c r="C29" s="110" t="s">
        <v>3199</v>
      </c>
      <c r="D29" s="210" t="s">
        <v>1737</v>
      </c>
      <c r="E29" s="210" t="s">
        <v>1800</v>
      </c>
      <c r="F29" s="210" t="s">
        <v>1409</v>
      </c>
      <c r="G29" s="210" t="s">
        <v>1840</v>
      </c>
    </row>
    <row r="30" spans="2:7" ht="12.75">
      <c r="B30" s="682" t="s">
        <v>1687</v>
      </c>
      <c r="C30" s="89" t="s">
        <v>2483</v>
      </c>
      <c r="D30" s="210" t="s">
        <v>1738</v>
      </c>
      <c r="E30" s="210" t="s">
        <v>1801</v>
      </c>
      <c r="F30" s="210" t="s">
        <v>1410</v>
      </c>
      <c r="G30" s="210" t="s">
        <v>1841</v>
      </c>
    </row>
    <row r="31" spans="2:7" ht="12.75">
      <c r="B31" s="682"/>
      <c r="C31" s="110" t="s">
        <v>3199</v>
      </c>
      <c r="D31" s="210" t="s">
        <v>1321</v>
      </c>
      <c r="E31" s="210" t="s">
        <v>1802</v>
      </c>
      <c r="F31" s="210" t="s">
        <v>1411</v>
      </c>
      <c r="G31" s="210" t="s">
        <v>1842</v>
      </c>
    </row>
    <row r="32" spans="2:7" ht="12.75">
      <c r="B32" s="682" t="s">
        <v>1688</v>
      </c>
      <c r="C32" s="89" t="s">
        <v>2483</v>
      </c>
      <c r="D32" s="210" t="s">
        <v>1322</v>
      </c>
      <c r="E32" s="210" t="s">
        <v>1803</v>
      </c>
      <c r="F32" s="210" t="s">
        <v>1412</v>
      </c>
      <c r="G32" s="210" t="s">
        <v>1843</v>
      </c>
    </row>
    <row r="33" spans="2:7" ht="12.75">
      <c r="B33" s="682"/>
      <c r="C33" s="110" t="s">
        <v>3199</v>
      </c>
      <c r="D33" s="210" t="s">
        <v>1323</v>
      </c>
      <c r="E33" s="210" t="s">
        <v>1804</v>
      </c>
      <c r="F33" s="210" t="s">
        <v>1413</v>
      </c>
      <c r="G33" s="210" t="s">
        <v>1844</v>
      </c>
    </row>
    <row r="34" spans="2:7" ht="12.75">
      <c r="B34" s="682" t="s">
        <v>1689</v>
      </c>
      <c r="C34" s="89" t="s">
        <v>2483</v>
      </c>
      <c r="D34" s="210" t="s">
        <v>1324</v>
      </c>
      <c r="E34" s="210" t="s">
        <v>1805</v>
      </c>
      <c r="F34" s="210" t="s">
        <v>1414</v>
      </c>
      <c r="G34" s="210" t="s">
        <v>1845</v>
      </c>
    </row>
    <row r="35" spans="2:7" ht="12.75">
      <c r="B35" s="682"/>
      <c r="C35" s="110" t="s">
        <v>3199</v>
      </c>
      <c r="D35" s="210" t="s">
        <v>1325</v>
      </c>
      <c r="E35" s="210" t="s">
        <v>1806</v>
      </c>
      <c r="F35" s="210" t="s">
        <v>1415</v>
      </c>
      <c r="G35" s="210" t="s">
        <v>1846</v>
      </c>
    </row>
  </sheetData>
  <mergeCells count="19">
    <mergeCell ref="B28:B29"/>
    <mergeCell ref="B30:B31"/>
    <mergeCell ref="B32:B33"/>
    <mergeCell ref="B34:B35"/>
    <mergeCell ref="D3:E3"/>
    <mergeCell ref="F3:G3"/>
    <mergeCell ref="B21:B22"/>
    <mergeCell ref="B23:B24"/>
    <mergeCell ref="B3:B4"/>
    <mergeCell ref="C3:C4"/>
    <mergeCell ref="B25:B26"/>
    <mergeCell ref="B5:B6"/>
    <mergeCell ref="B7:B8"/>
    <mergeCell ref="B9:B10"/>
    <mergeCell ref="B11:B12"/>
    <mergeCell ref="B13:B14"/>
    <mergeCell ref="B15:B16"/>
    <mergeCell ref="B17:B18"/>
    <mergeCell ref="B19:B20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 codeName="Лист41"/>
  <dimension ref="A1:D36"/>
  <sheetViews>
    <sheetView workbookViewId="0" topLeftCell="A1">
      <selection activeCell="H38" sqref="H38"/>
    </sheetView>
  </sheetViews>
  <sheetFormatPr defaultColWidth="9.00390625" defaultRowHeight="12.75"/>
  <cols>
    <col min="1" max="1" width="7.75390625" style="291" customWidth="1"/>
    <col min="2" max="2" width="52.375" style="291" customWidth="1"/>
    <col min="3" max="3" width="9.875" style="291" customWidth="1"/>
    <col min="4" max="4" width="15.25390625" style="291" customWidth="1"/>
    <col min="5" max="16384" width="8.875" style="291" customWidth="1"/>
  </cols>
  <sheetData>
    <row r="1" spans="1:4" ht="12.75">
      <c r="A1" s="292" t="s">
        <v>2807</v>
      </c>
      <c r="B1" s="293"/>
      <c r="C1" s="293"/>
      <c r="D1" s="293"/>
    </row>
    <row r="2" spans="1:4" ht="12.75">
      <c r="A2" s="295"/>
      <c r="B2" s="293"/>
      <c r="C2" s="293"/>
      <c r="D2" s="293"/>
    </row>
    <row r="3" spans="1:4" ht="12.75">
      <c r="A3" s="295"/>
      <c r="B3" s="626" t="s">
        <v>1282</v>
      </c>
      <c r="C3" s="626" t="s">
        <v>1312</v>
      </c>
      <c r="D3" s="626" t="s">
        <v>1190</v>
      </c>
    </row>
    <row r="4" spans="1:4" ht="12.75">
      <c r="A4" s="295"/>
      <c r="B4" s="626"/>
      <c r="C4" s="626"/>
      <c r="D4" s="626"/>
    </row>
    <row r="5" spans="1:4" ht="27.75" customHeight="1">
      <c r="A5" s="295"/>
      <c r="B5" s="389" t="str">
        <f>"Мощность всех водопроводов и водозаборов на конец "&amp;mark_0!A4&amp;" года"</f>
        <v>Мощность всех водопроводов и водозаборов на конец 2008 года</v>
      </c>
      <c r="C5" s="390" t="s">
        <v>2461</v>
      </c>
      <c r="D5" s="353"/>
    </row>
    <row r="6" spans="1:4" ht="14.25" customHeight="1">
      <c r="A6" s="295"/>
      <c r="B6" s="391" t="s">
        <v>2093</v>
      </c>
      <c r="C6" s="313"/>
      <c r="D6" s="353"/>
    </row>
    <row r="7" spans="1:4" ht="12.75">
      <c r="A7" s="295"/>
      <c r="B7" s="391" t="s">
        <v>2094</v>
      </c>
      <c r="C7" s="313"/>
      <c r="D7" s="354"/>
    </row>
    <row r="8" spans="1:4" ht="25.5">
      <c r="A8" s="295"/>
      <c r="B8" s="355" t="s">
        <v>1172</v>
      </c>
      <c r="C8" s="390" t="s">
        <v>2461</v>
      </c>
      <c r="D8" s="353">
        <v>4020</v>
      </c>
    </row>
    <row r="9" spans="1:4" ht="25.5">
      <c r="A9" s="295"/>
      <c r="B9" s="355"/>
      <c r="C9" s="390" t="s">
        <v>2461</v>
      </c>
      <c r="D9" s="353"/>
    </row>
    <row r="10" spans="1:4" ht="25.5">
      <c r="A10" s="295"/>
      <c r="B10" s="355"/>
      <c r="C10" s="390" t="s">
        <v>2461</v>
      </c>
      <c r="D10" s="353"/>
    </row>
    <row r="11" spans="1:4" ht="25.5">
      <c r="A11" s="295"/>
      <c r="B11" s="355"/>
      <c r="C11" s="390" t="s">
        <v>2461</v>
      </c>
      <c r="D11" s="353"/>
    </row>
    <row r="12" spans="1:4" ht="25.5">
      <c r="A12" s="295"/>
      <c r="B12" s="355"/>
      <c r="C12" s="390" t="s">
        <v>2461</v>
      </c>
      <c r="D12" s="353"/>
    </row>
    <row r="13" spans="1:4" ht="25.5">
      <c r="A13" s="295"/>
      <c r="B13" s="355"/>
      <c r="C13" s="390" t="s">
        <v>2461</v>
      </c>
      <c r="D13" s="353"/>
    </row>
    <row r="14" spans="1:4" ht="25.5">
      <c r="A14" s="295"/>
      <c r="B14" s="355"/>
      <c r="C14" s="390" t="s">
        <v>2461</v>
      </c>
      <c r="D14" s="353"/>
    </row>
    <row r="15" spans="1:4" ht="25.5">
      <c r="A15" s="295"/>
      <c r="B15" s="355"/>
      <c r="C15" s="390" t="s">
        <v>2461</v>
      </c>
      <c r="D15" s="353"/>
    </row>
    <row r="16" spans="1:4" ht="25.5">
      <c r="A16" s="295"/>
      <c r="B16" s="355"/>
      <c r="C16" s="390" t="s">
        <v>2461</v>
      </c>
      <c r="D16" s="353"/>
    </row>
    <row r="17" spans="1:4" ht="12.75">
      <c r="A17" s="295"/>
      <c r="B17" s="391" t="s">
        <v>2095</v>
      </c>
      <c r="C17" s="313"/>
      <c r="D17" s="354"/>
    </row>
    <row r="18" spans="1:4" ht="25.5">
      <c r="A18" s="295"/>
      <c r="B18" s="355"/>
      <c r="C18" s="390" t="s">
        <v>2461</v>
      </c>
      <c r="D18" s="353"/>
    </row>
    <row r="19" spans="1:4" ht="25.5">
      <c r="A19" s="295"/>
      <c r="B19" s="355"/>
      <c r="C19" s="390" t="s">
        <v>2461</v>
      </c>
      <c r="D19" s="353"/>
    </row>
    <row r="20" spans="1:4" ht="25.5">
      <c r="A20" s="295"/>
      <c r="B20" s="355"/>
      <c r="C20" s="390" t="s">
        <v>2461</v>
      </c>
      <c r="D20" s="353"/>
    </row>
    <row r="21" spans="1:4" ht="25.5">
      <c r="A21" s="295"/>
      <c r="B21" s="355"/>
      <c r="C21" s="390" t="s">
        <v>2461</v>
      </c>
      <c r="D21" s="353"/>
    </row>
    <row r="22" spans="1:4" ht="25.5">
      <c r="A22" s="295"/>
      <c r="B22" s="355"/>
      <c r="C22" s="390" t="s">
        <v>2461</v>
      </c>
      <c r="D22" s="353"/>
    </row>
    <row r="23" spans="1:4" ht="25.5">
      <c r="A23" s="295"/>
      <c r="B23" s="355"/>
      <c r="C23" s="390" t="s">
        <v>2461</v>
      </c>
      <c r="D23" s="353"/>
    </row>
    <row r="24" spans="1:4" ht="25.5">
      <c r="A24" s="295"/>
      <c r="B24" s="355"/>
      <c r="C24" s="390" t="s">
        <v>2461</v>
      </c>
      <c r="D24" s="353"/>
    </row>
    <row r="25" spans="1:4" ht="25.5">
      <c r="A25" s="295"/>
      <c r="B25" s="391" t="s">
        <v>64</v>
      </c>
      <c r="C25" s="390" t="s">
        <v>2462</v>
      </c>
      <c r="D25" s="353">
        <v>0.037</v>
      </c>
    </row>
    <row r="26" spans="1:4" ht="12.75">
      <c r="A26" s="295"/>
      <c r="B26" s="391" t="s">
        <v>2152</v>
      </c>
      <c r="C26" s="313"/>
      <c r="D26" s="354"/>
    </row>
    <row r="27" spans="1:4" ht="25.5">
      <c r="A27" s="295"/>
      <c r="B27" s="391" t="s">
        <v>2153</v>
      </c>
      <c r="C27" s="390" t="s">
        <v>2462</v>
      </c>
      <c r="D27" s="353">
        <v>0.001</v>
      </c>
    </row>
    <row r="28" spans="1:4" ht="25.5">
      <c r="A28" s="295"/>
      <c r="B28" s="391" t="s">
        <v>2154</v>
      </c>
      <c r="C28" s="390" t="s">
        <v>2462</v>
      </c>
      <c r="D28" s="353">
        <v>0.002</v>
      </c>
    </row>
    <row r="29" spans="1:4" ht="25.5">
      <c r="A29" s="295"/>
      <c r="B29" s="391" t="s">
        <v>2155</v>
      </c>
      <c r="C29" s="390" t="s">
        <v>2462</v>
      </c>
      <c r="D29" s="353">
        <v>0.034</v>
      </c>
    </row>
    <row r="30" spans="1:4" ht="25.5">
      <c r="A30" s="295"/>
      <c r="B30" s="391" t="s">
        <v>2096</v>
      </c>
      <c r="C30" s="390"/>
      <c r="D30" s="354"/>
    </row>
    <row r="31" spans="1:4" ht="12.75">
      <c r="A31" s="295"/>
      <c r="B31" s="391" t="s">
        <v>2961</v>
      </c>
      <c r="C31" s="390" t="s">
        <v>2466</v>
      </c>
      <c r="D31" s="353">
        <v>70</v>
      </c>
    </row>
    <row r="32" spans="1:4" ht="12.75">
      <c r="A32" s="295"/>
      <c r="B32" s="391" t="s">
        <v>1514</v>
      </c>
      <c r="C32" s="390" t="s">
        <v>2466</v>
      </c>
      <c r="D32" s="353">
        <v>180</v>
      </c>
    </row>
    <row r="33" spans="1:4" ht="12.75">
      <c r="A33" s="295"/>
      <c r="B33" s="391" t="s">
        <v>2962</v>
      </c>
      <c r="C33" s="390" t="s">
        <v>2466</v>
      </c>
      <c r="D33" s="353">
        <v>120</v>
      </c>
    </row>
    <row r="34" spans="1:4" ht="12.75">
      <c r="A34" s="295"/>
      <c r="B34" s="391" t="s">
        <v>1515</v>
      </c>
      <c r="C34" s="390" t="s">
        <v>2466</v>
      </c>
      <c r="D34" s="353">
        <v>120</v>
      </c>
    </row>
    <row r="35" spans="1:4" ht="25.5">
      <c r="A35" s="295"/>
      <c r="B35" s="389" t="str">
        <f>"Протяженность водопроводных сетей по состоянию на 01.01."&amp;mark_0!A4&amp;" года"</f>
        <v>Протяженность водопроводных сетей по состоянию на 01.01.2008 года</v>
      </c>
      <c r="C35" s="390" t="s">
        <v>2463</v>
      </c>
      <c r="D35" s="353">
        <v>5.9</v>
      </c>
    </row>
    <row r="36" spans="1:4" ht="25.5">
      <c r="A36" s="295"/>
      <c r="B36" s="391" t="s">
        <v>65</v>
      </c>
      <c r="C36" s="390" t="s">
        <v>2463</v>
      </c>
      <c r="D36" s="353">
        <v>5.9</v>
      </c>
    </row>
  </sheetData>
  <sheetProtection/>
  <mergeCells count="3">
    <mergeCell ref="D3:D4"/>
    <mergeCell ref="B3:B4"/>
    <mergeCell ref="C3:C4"/>
  </mergeCells>
  <dataValidations count="1">
    <dataValidation operator="greaterThan" allowBlank="1" errorTitle="Ошибка" error="Введите правильное значение." sqref="D5:D36"/>
  </dataValidations>
  <hyperlinks>
    <hyperlink ref="A1" location="Оглавление!C25" display="Оглавление!C25"/>
  </hyperlink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Лист42"/>
  <dimension ref="A1:D38"/>
  <sheetViews>
    <sheetView workbookViewId="0" topLeftCell="A16">
      <selection activeCell="D5" sqref="D5"/>
    </sheetView>
  </sheetViews>
  <sheetFormatPr defaultColWidth="9.00390625" defaultRowHeight="12.75"/>
  <cols>
    <col min="2" max="2" width="42.00390625" style="0" customWidth="1"/>
    <col min="3" max="3" width="9.875" style="0" customWidth="1"/>
    <col min="4" max="4" width="12.00390625" style="0" customWidth="1"/>
  </cols>
  <sheetData>
    <row r="1" ht="12.75">
      <c r="A1" s="22" t="s">
        <v>1513</v>
      </c>
    </row>
    <row r="3" spans="1:4" ht="12.75">
      <c r="A3" s="23"/>
      <c r="B3" s="593" t="s">
        <v>1282</v>
      </c>
      <c r="C3" s="593" t="s">
        <v>1312</v>
      </c>
      <c r="D3" s="593" t="s">
        <v>1190</v>
      </c>
    </row>
    <row r="4" spans="1:4" ht="12.75">
      <c r="A4" s="23"/>
      <c r="B4" s="593"/>
      <c r="C4" s="593"/>
      <c r="D4" s="593"/>
    </row>
    <row r="5" spans="1:4" ht="21.75">
      <c r="A5" s="23"/>
      <c r="B5" s="134" t="s">
        <v>2092</v>
      </c>
      <c r="C5" s="129" t="s">
        <v>988</v>
      </c>
      <c r="D5" s="229" t="s">
        <v>1847</v>
      </c>
    </row>
    <row r="6" spans="1:4" ht="21.75">
      <c r="A6" s="23"/>
      <c r="B6" s="135" t="s">
        <v>2093</v>
      </c>
      <c r="C6" s="95"/>
      <c r="D6" s="9"/>
    </row>
    <row r="7" spans="1:4" ht="12.75">
      <c r="A7" s="23"/>
      <c r="B7" s="136" t="s">
        <v>2094</v>
      </c>
      <c r="C7" s="95"/>
      <c r="D7" s="95"/>
    </row>
    <row r="8" spans="1:4" ht="21">
      <c r="A8" s="23"/>
      <c r="B8" s="7"/>
      <c r="C8" s="129" t="s">
        <v>988</v>
      </c>
      <c r="D8" s="137"/>
    </row>
    <row r="9" spans="1:4" ht="21">
      <c r="A9" s="23"/>
      <c r="B9" s="138"/>
      <c r="C9" s="129" t="s">
        <v>988</v>
      </c>
      <c r="D9" s="137"/>
    </row>
    <row r="10" spans="1:4" ht="21">
      <c r="A10" s="23"/>
      <c r="B10" s="138"/>
      <c r="C10" s="129" t="s">
        <v>988</v>
      </c>
      <c r="D10" s="137"/>
    </row>
    <row r="11" spans="1:4" ht="21">
      <c r="A11" s="23"/>
      <c r="B11" s="138"/>
      <c r="C11" s="129" t="s">
        <v>988</v>
      </c>
      <c r="D11" s="137"/>
    </row>
    <row r="12" spans="1:4" ht="21">
      <c r="A12" s="23"/>
      <c r="B12" s="138"/>
      <c r="C12" s="129" t="s">
        <v>988</v>
      </c>
      <c r="D12" s="137"/>
    </row>
    <row r="13" spans="1:4" ht="21">
      <c r="A13" s="23"/>
      <c r="B13" s="138"/>
      <c r="C13" s="129" t="s">
        <v>988</v>
      </c>
      <c r="D13" s="137"/>
    </row>
    <row r="14" spans="1:4" ht="21">
      <c r="A14" s="23"/>
      <c r="B14" s="138"/>
      <c r="C14" s="129" t="s">
        <v>988</v>
      </c>
      <c r="D14" s="137"/>
    </row>
    <row r="15" spans="1:4" ht="21">
      <c r="A15" s="23"/>
      <c r="B15" s="138"/>
      <c r="C15" s="129" t="s">
        <v>988</v>
      </c>
      <c r="D15" s="137"/>
    </row>
    <row r="16" spans="1:4" ht="21">
      <c r="A16" s="23"/>
      <c r="B16" s="138"/>
      <c r="C16" s="129" t="s">
        <v>988</v>
      </c>
      <c r="D16" s="137"/>
    </row>
    <row r="17" spans="2:4" ht="12.75">
      <c r="B17" s="136" t="s">
        <v>2095</v>
      </c>
      <c r="C17" s="95"/>
      <c r="D17" s="95"/>
    </row>
    <row r="18" spans="2:4" ht="21">
      <c r="B18" s="7"/>
      <c r="C18" s="129" t="s">
        <v>988</v>
      </c>
      <c r="D18" s="139"/>
    </row>
    <row r="19" spans="2:4" ht="21">
      <c r="B19" s="138"/>
      <c r="C19" s="129" t="s">
        <v>988</v>
      </c>
      <c r="D19" s="137"/>
    </row>
    <row r="20" spans="2:4" ht="21">
      <c r="B20" s="138"/>
      <c r="C20" s="129" t="s">
        <v>988</v>
      </c>
      <c r="D20" s="137"/>
    </row>
    <row r="21" spans="2:4" ht="21">
      <c r="B21" s="138"/>
      <c r="C21" s="129" t="s">
        <v>988</v>
      </c>
      <c r="D21" s="137"/>
    </row>
    <row r="22" spans="2:4" ht="21">
      <c r="B22" s="138"/>
      <c r="C22" s="129" t="s">
        <v>988</v>
      </c>
      <c r="D22" s="137"/>
    </row>
    <row r="23" spans="2:4" ht="21">
      <c r="B23" s="138"/>
      <c r="C23" s="129" t="s">
        <v>988</v>
      </c>
      <c r="D23" s="137"/>
    </row>
    <row r="24" spans="2:4" ht="21">
      <c r="B24" s="138"/>
      <c r="C24" s="129" t="s">
        <v>988</v>
      </c>
      <c r="D24" s="137"/>
    </row>
    <row r="25" spans="2:4" ht="21">
      <c r="B25" s="138"/>
      <c r="C25" s="129" t="s">
        <v>988</v>
      </c>
      <c r="D25" s="137"/>
    </row>
    <row r="26" spans="2:4" ht="21">
      <c r="B26" s="138"/>
      <c r="C26" s="129" t="s">
        <v>988</v>
      </c>
      <c r="D26" s="137"/>
    </row>
    <row r="27" spans="2:4" ht="21.75">
      <c r="B27" s="134" t="s">
        <v>2151</v>
      </c>
      <c r="C27" s="129" t="s">
        <v>989</v>
      </c>
      <c r="D27" s="175" t="s">
        <v>1848</v>
      </c>
    </row>
    <row r="28" spans="2:4" ht="12.75">
      <c r="B28" s="135" t="s">
        <v>2152</v>
      </c>
      <c r="C28" s="95"/>
      <c r="D28" s="175"/>
    </row>
    <row r="29" spans="2:4" ht="21">
      <c r="B29" s="136" t="s">
        <v>2153</v>
      </c>
      <c r="C29" s="129" t="s">
        <v>989</v>
      </c>
      <c r="D29" s="84" t="s">
        <v>1849</v>
      </c>
    </row>
    <row r="30" spans="2:4" ht="21">
      <c r="B30" s="136" t="s">
        <v>2154</v>
      </c>
      <c r="C30" s="129" t="s">
        <v>989</v>
      </c>
      <c r="D30" s="84" t="s">
        <v>1850</v>
      </c>
    </row>
    <row r="31" spans="2:4" ht="21">
      <c r="B31" s="136" t="s">
        <v>2155</v>
      </c>
      <c r="C31" s="129" t="s">
        <v>989</v>
      </c>
      <c r="D31" s="84" t="s">
        <v>1851</v>
      </c>
    </row>
    <row r="32" spans="2:4" ht="21.75">
      <c r="B32" s="134" t="s">
        <v>2096</v>
      </c>
      <c r="C32" s="129"/>
      <c r="D32" s="84"/>
    </row>
    <row r="33" spans="2:4" ht="12.75">
      <c r="B33" s="135" t="s">
        <v>2961</v>
      </c>
      <c r="C33" s="129" t="s">
        <v>990</v>
      </c>
      <c r="D33" s="84" t="s">
        <v>1852</v>
      </c>
    </row>
    <row r="34" spans="1:4" ht="12.75">
      <c r="A34" s="1"/>
      <c r="B34" s="133" t="s">
        <v>1514</v>
      </c>
      <c r="C34" s="132" t="s">
        <v>2465</v>
      </c>
      <c r="D34" s="229" t="s">
        <v>1853</v>
      </c>
    </row>
    <row r="35" spans="2:4" ht="12.75">
      <c r="B35" s="135" t="s">
        <v>2962</v>
      </c>
      <c r="C35" s="129" t="s">
        <v>990</v>
      </c>
      <c r="D35" s="84" t="s">
        <v>1854</v>
      </c>
    </row>
    <row r="36" spans="1:4" ht="12.75">
      <c r="A36" s="1"/>
      <c r="B36" s="133" t="s">
        <v>1515</v>
      </c>
      <c r="C36" s="132" t="s">
        <v>2465</v>
      </c>
      <c r="D36" s="229" t="s">
        <v>1855</v>
      </c>
    </row>
    <row r="37" spans="2:4" ht="21.75">
      <c r="B37" s="134" t="s">
        <v>986</v>
      </c>
      <c r="C37" s="129" t="s">
        <v>1517</v>
      </c>
      <c r="D37" s="229" t="s">
        <v>1856</v>
      </c>
    </row>
    <row r="38" spans="2:4" ht="21.75">
      <c r="B38" s="135" t="s">
        <v>987</v>
      </c>
      <c r="C38" s="129" t="s">
        <v>1517</v>
      </c>
      <c r="D38" s="229" t="s">
        <v>1857</v>
      </c>
    </row>
  </sheetData>
  <mergeCells count="3">
    <mergeCell ref="D3:D4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Лист43"/>
  <dimension ref="A1:D23"/>
  <sheetViews>
    <sheetView workbookViewId="0" topLeftCell="A1">
      <selection activeCell="D21" sqref="D21"/>
    </sheetView>
  </sheetViews>
  <sheetFormatPr defaultColWidth="9.00390625" defaultRowHeight="12.75"/>
  <cols>
    <col min="1" max="1" width="7.25390625" style="291" customWidth="1"/>
    <col min="2" max="2" width="47.875" style="291" customWidth="1"/>
    <col min="3" max="3" width="9.25390625" style="291" customWidth="1"/>
    <col min="4" max="4" width="13.25390625" style="291" customWidth="1"/>
    <col min="5" max="16384" width="8.875" style="291" customWidth="1"/>
  </cols>
  <sheetData>
    <row r="1" ht="12.75">
      <c r="A1" s="292" t="s">
        <v>2807</v>
      </c>
    </row>
    <row r="3" spans="2:4" ht="12.75">
      <c r="B3" s="683" t="s">
        <v>1283</v>
      </c>
      <c r="C3" s="683" t="s">
        <v>1312</v>
      </c>
      <c r="D3" s="369" t="str">
        <f>mark_0!A4</f>
        <v>2008</v>
      </c>
    </row>
    <row r="4" spans="2:4" ht="12.75">
      <c r="B4" s="683"/>
      <c r="C4" s="683"/>
      <c r="D4" s="392" t="s">
        <v>2464</v>
      </c>
    </row>
    <row r="5" spans="2:4" ht="25.5">
      <c r="B5" s="393" t="s">
        <v>2054</v>
      </c>
      <c r="C5" s="394" t="s">
        <v>2461</v>
      </c>
      <c r="D5" s="312">
        <v>1.6</v>
      </c>
    </row>
    <row r="6" spans="2:4" ht="25.5">
      <c r="B6" s="395" t="s">
        <v>1524</v>
      </c>
      <c r="C6" s="394" t="s">
        <v>2461</v>
      </c>
      <c r="D6" s="312">
        <v>1.6</v>
      </c>
    </row>
    <row r="7" spans="2:4" ht="25.5">
      <c r="B7" s="395" t="s">
        <v>1523</v>
      </c>
      <c r="C7" s="394" t="s">
        <v>2461</v>
      </c>
      <c r="D7" s="312"/>
    </row>
    <row r="8" spans="2:4" ht="25.5">
      <c r="B8" s="393" t="s">
        <v>1519</v>
      </c>
      <c r="C8" s="356"/>
      <c r="D8" s="345"/>
    </row>
    <row r="9" spans="2:4" ht="25.5">
      <c r="B9" s="357"/>
      <c r="C9" s="394" t="s">
        <v>2461</v>
      </c>
      <c r="D9" s="312"/>
    </row>
    <row r="10" spans="2:4" ht="25.5">
      <c r="B10" s="357"/>
      <c r="C10" s="394" t="s">
        <v>2461</v>
      </c>
      <c r="D10" s="312"/>
    </row>
    <row r="11" spans="2:4" ht="25.5">
      <c r="B11" s="357"/>
      <c r="C11" s="394" t="s">
        <v>2461</v>
      </c>
      <c r="D11" s="312"/>
    </row>
    <row r="12" spans="2:4" ht="25.5">
      <c r="B12" s="357"/>
      <c r="C12" s="394" t="s">
        <v>2461</v>
      </c>
      <c r="D12" s="312"/>
    </row>
    <row r="13" spans="2:4" ht="25.5">
      <c r="B13" s="357"/>
      <c r="C13" s="394" t="s">
        <v>2461</v>
      </c>
      <c r="D13" s="312"/>
    </row>
    <row r="14" spans="2:4" ht="25.5">
      <c r="B14" s="357"/>
      <c r="C14" s="394" t="s">
        <v>2461</v>
      </c>
      <c r="D14" s="312"/>
    </row>
    <row r="15" spans="2:4" ht="25.5">
      <c r="B15" s="357"/>
      <c r="C15" s="394" t="s">
        <v>2461</v>
      </c>
      <c r="D15" s="312"/>
    </row>
    <row r="16" spans="2:4" ht="25.5">
      <c r="B16" s="357"/>
      <c r="C16" s="394" t="s">
        <v>2461</v>
      </c>
      <c r="D16" s="312"/>
    </row>
    <row r="17" spans="2:4" ht="25.5">
      <c r="B17" s="357"/>
      <c r="C17" s="394" t="s">
        <v>2461</v>
      </c>
      <c r="D17" s="312"/>
    </row>
    <row r="18" spans="2:4" ht="25.5">
      <c r="B18" s="357"/>
      <c r="C18" s="394" t="s">
        <v>2461</v>
      </c>
      <c r="D18" s="312"/>
    </row>
    <row r="19" spans="2:4" ht="25.5">
      <c r="B19" s="393" t="s">
        <v>2055</v>
      </c>
      <c r="C19" s="394" t="s">
        <v>2462</v>
      </c>
      <c r="D19" s="312">
        <v>0.038</v>
      </c>
    </row>
    <row r="20" spans="2:4" ht="25.5">
      <c r="B20" s="395" t="s">
        <v>1525</v>
      </c>
      <c r="C20" s="394" t="s">
        <v>2462</v>
      </c>
      <c r="D20" s="312">
        <v>0.038</v>
      </c>
    </row>
    <row r="21" spans="2:4" ht="25.5">
      <c r="B21" s="395" t="s">
        <v>1521</v>
      </c>
      <c r="C21" s="394" t="s">
        <v>2462</v>
      </c>
      <c r="D21" s="312"/>
    </row>
    <row r="22" spans="2:4" ht="25.5">
      <c r="B22" s="393" t="str">
        <f>"Протяженность канализационных сетей по состоянию на 01.01."&amp;mark_0!A4&amp;" года"</f>
        <v>Протяженность канализационных сетей по состоянию на 01.01.2008 года</v>
      </c>
      <c r="C22" s="394" t="s">
        <v>2463</v>
      </c>
      <c r="D22" s="312">
        <v>5.46</v>
      </c>
    </row>
    <row r="23" spans="2:4" ht="25.5">
      <c r="B23" s="395" t="s">
        <v>987</v>
      </c>
      <c r="C23" s="394" t="s">
        <v>2463</v>
      </c>
      <c r="D23" s="312"/>
    </row>
  </sheetData>
  <sheetProtection/>
  <mergeCells count="2">
    <mergeCell ref="B3:B4"/>
    <mergeCell ref="C3:C4"/>
  </mergeCells>
  <dataValidations count="1">
    <dataValidation operator="greaterThan" allowBlank="1" errorTitle="Ошибка" error="Введите правильное значение." sqref="D5:D23"/>
  </dataValidations>
  <hyperlinks>
    <hyperlink ref="A1" location="Оглавление!C26" display="Оглавление!C26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Лист44"/>
  <dimension ref="A1:D23"/>
  <sheetViews>
    <sheetView workbookViewId="0" topLeftCell="A1">
      <selection activeCell="C2" sqref="C2"/>
    </sheetView>
  </sheetViews>
  <sheetFormatPr defaultColWidth="9.00390625" defaultRowHeight="12.75"/>
  <cols>
    <col min="2" max="2" width="47.875" style="0" customWidth="1"/>
    <col min="3" max="3" width="11.875" style="0" customWidth="1"/>
    <col min="4" max="4" width="19.75390625" style="0" bestFit="1" customWidth="1"/>
  </cols>
  <sheetData>
    <row r="1" ht="12.75">
      <c r="A1" s="22" t="s">
        <v>1276</v>
      </c>
    </row>
    <row r="3" spans="1:4" ht="12.75">
      <c r="A3" s="23"/>
      <c r="B3" s="593" t="s">
        <v>1283</v>
      </c>
      <c r="C3" s="593" t="s">
        <v>1312</v>
      </c>
      <c r="D3" s="593" t="s">
        <v>1190</v>
      </c>
    </row>
    <row r="4" spans="1:4" ht="12.75">
      <c r="A4" s="23"/>
      <c r="B4" s="593"/>
      <c r="C4" s="593"/>
      <c r="D4" s="593"/>
    </row>
    <row r="5" spans="1:4" ht="21">
      <c r="A5" s="23"/>
      <c r="B5" s="140" t="s">
        <v>1518</v>
      </c>
      <c r="C5" s="129" t="s">
        <v>988</v>
      </c>
      <c r="D5" s="230" t="s">
        <v>1858</v>
      </c>
    </row>
    <row r="6" spans="1:4" ht="21">
      <c r="A6" s="23"/>
      <c r="B6" s="141" t="s">
        <v>1524</v>
      </c>
      <c r="C6" s="129" t="s">
        <v>988</v>
      </c>
      <c r="D6" s="230" t="s">
        <v>1859</v>
      </c>
    </row>
    <row r="7" spans="1:4" ht="21">
      <c r="A7" s="23"/>
      <c r="B7" s="141" t="s">
        <v>1523</v>
      </c>
      <c r="C7" s="129" t="s">
        <v>988</v>
      </c>
      <c r="D7" s="231" t="s">
        <v>1860</v>
      </c>
    </row>
    <row r="8" spans="1:4" ht="21.75">
      <c r="A8" s="23"/>
      <c r="B8" s="140" t="s">
        <v>1519</v>
      </c>
      <c r="C8" s="95"/>
      <c r="D8" s="232"/>
    </row>
    <row r="9" spans="1:4" ht="21">
      <c r="A9" s="23"/>
      <c r="B9" s="142"/>
      <c r="C9" s="129" t="s">
        <v>988</v>
      </c>
      <c r="D9" s="233"/>
    </row>
    <row r="10" spans="1:4" ht="21">
      <c r="A10" s="23"/>
      <c r="B10" s="142"/>
      <c r="C10" s="129" t="s">
        <v>988</v>
      </c>
      <c r="D10" s="230"/>
    </row>
    <row r="11" spans="1:4" ht="21">
      <c r="A11" s="23"/>
      <c r="B11" s="142"/>
      <c r="C11" s="129" t="s">
        <v>988</v>
      </c>
      <c r="D11" s="230"/>
    </row>
    <row r="12" spans="1:4" ht="21">
      <c r="A12" s="23"/>
      <c r="B12" s="142"/>
      <c r="C12" s="129" t="s">
        <v>988</v>
      </c>
      <c r="D12" s="230"/>
    </row>
    <row r="13" spans="1:4" ht="21">
      <c r="A13" s="23"/>
      <c r="B13" s="142"/>
      <c r="C13" s="129" t="s">
        <v>988</v>
      </c>
      <c r="D13" s="230"/>
    </row>
    <row r="14" spans="1:4" ht="21">
      <c r="A14" s="23"/>
      <c r="B14" s="142"/>
      <c r="C14" s="129" t="s">
        <v>988</v>
      </c>
      <c r="D14" s="230"/>
    </row>
    <row r="15" spans="1:4" ht="21">
      <c r="A15" s="23"/>
      <c r="B15" s="142"/>
      <c r="C15" s="129" t="s">
        <v>988</v>
      </c>
      <c r="D15" s="230"/>
    </row>
    <row r="16" spans="1:4" ht="21">
      <c r="A16" s="23"/>
      <c r="B16" s="142"/>
      <c r="C16" s="129" t="s">
        <v>988</v>
      </c>
      <c r="D16" s="230"/>
    </row>
    <row r="17" spans="2:4" ht="21">
      <c r="B17" s="142"/>
      <c r="C17" s="129" t="s">
        <v>988</v>
      </c>
      <c r="D17" s="230"/>
    </row>
    <row r="18" spans="2:4" ht="21">
      <c r="B18" s="142"/>
      <c r="C18" s="129" t="s">
        <v>988</v>
      </c>
      <c r="D18" s="231"/>
    </row>
    <row r="19" spans="2:4" ht="21">
      <c r="B19" s="140" t="s">
        <v>1520</v>
      </c>
      <c r="C19" s="129" t="s">
        <v>989</v>
      </c>
      <c r="D19" s="232" t="s">
        <v>1861</v>
      </c>
    </row>
    <row r="20" spans="2:4" ht="21">
      <c r="B20" s="141" t="s">
        <v>1525</v>
      </c>
      <c r="C20" s="129" t="s">
        <v>989</v>
      </c>
      <c r="D20" s="234" t="s">
        <v>1862</v>
      </c>
    </row>
    <row r="21" spans="2:4" ht="21">
      <c r="B21" s="141" t="s">
        <v>1521</v>
      </c>
      <c r="C21" s="129" t="s">
        <v>989</v>
      </c>
      <c r="D21" s="234" t="s">
        <v>1863</v>
      </c>
    </row>
    <row r="22" spans="2:4" ht="21.75">
      <c r="B22" s="140" t="s">
        <v>1522</v>
      </c>
      <c r="C22" s="129" t="s">
        <v>1517</v>
      </c>
      <c r="D22" s="234" t="s">
        <v>1864</v>
      </c>
    </row>
    <row r="23" spans="2:4" ht="21.75">
      <c r="B23" s="141" t="s">
        <v>987</v>
      </c>
      <c r="C23" s="129" t="s">
        <v>1517</v>
      </c>
      <c r="D23" s="234" t="s">
        <v>1865</v>
      </c>
    </row>
  </sheetData>
  <mergeCells count="3"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 codeName="Лист45"/>
  <dimension ref="A1:E35"/>
  <sheetViews>
    <sheetView workbookViewId="0" topLeftCell="A1">
      <selection activeCell="B14" sqref="B14"/>
    </sheetView>
  </sheetViews>
  <sheetFormatPr defaultColWidth="9.00390625" defaultRowHeight="12.75"/>
  <cols>
    <col min="1" max="1" width="7.125" style="291" customWidth="1"/>
    <col min="2" max="2" width="43.25390625" style="291" customWidth="1"/>
    <col min="3" max="3" width="10.25390625" style="291" customWidth="1"/>
    <col min="4" max="4" width="10.75390625" style="291" customWidth="1"/>
    <col min="5" max="5" width="10.875" style="291" customWidth="1"/>
    <col min="6" max="16384" width="8.875" style="291" customWidth="1"/>
  </cols>
  <sheetData>
    <row r="1" spans="1:5" ht="12.75">
      <c r="A1" s="292" t="s">
        <v>2807</v>
      </c>
      <c r="B1" s="293"/>
      <c r="C1" s="293"/>
      <c r="D1" s="293"/>
      <c r="E1" s="293"/>
    </row>
    <row r="2" spans="1:5" ht="12.75">
      <c r="A2" s="293"/>
      <c r="B2" s="293"/>
      <c r="C2" s="293"/>
      <c r="D2" s="293"/>
      <c r="E2" s="293"/>
    </row>
    <row r="3" spans="1:5" ht="12.75">
      <c r="A3" s="295"/>
      <c r="B3" s="626" t="s">
        <v>1612</v>
      </c>
      <c r="C3" s="626" t="s">
        <v>1312</v>
      </c>
      <c r="D3" s="369" t="str">
        <f>mark_0!A4</f>
        <v>2008</v>
      </c>
      <c r="E3" s="369">
        <f>mark_0!A4+1</f>
        <v>2009</v>
      </c>
    </row>
    <row r="4" spans="1:5" ht="12.75">
      <c r="A4" s="295"/>
      <c r="B4" s="626"/>
      <c r="C4" s="626"/>
      <c r="D4" s="370" t="s">
        <v>2464</v>
      </c>
      <c r="E4" s="370" t="s">
        <v>2988</v>
      </c>
    </row>
    <row r="5" spans="1:5" ht="25.5">
      <c r="A5" s="293"/>
      <c r="B5" s="382" t="s">
        <v>948</v>
      </c>
      <c r="C5" s="383" t="s">
        <v>2792</v>
      </c>
      <c r="D5" s="312"/>
      <c r="E5" s="312"/>
    </row>
    <row r="6" spans="1:5" ht="12.75">
      <c r="A6" s="293"/>
      <c r="B6" s="384" t="s">
        <v>1694</v>
      </c>
      <c r="C6" s="358"/>
      <c r="D6" s="345"/>
      <c r="E6" s="345"/>
    </row>
    <row r="7" spans="1:5" ht="12.75">
      <c r="A7" s="293"/>
      <c r="B7" s="385" t="s">
        <v>949</v>
      </c>
      <c r="C7" s="383" t="s">
        <v>2792</v>
      </c>
      <c r="D7" s="312"/>
      <c r="E7" s="312"/>
    </row>
    <row r="8" spans="1:5" ht="12.75">
      <c r="A8" s="293"/>
      <c r="B8" s="385" t="s">
        <v>950</v>
      </c>
      <c r="C8" s="383" t="s">
        <v>2792</v>
      </c>
      <c r="D8" s="312"/>
      <c r="E8" s="312"/>
    </row>
    <row r="9" spans="1:5" ht="12.75">
      <c r="A9" s="293"/>
      <c r="B9" s="385" t="s">
        <v>951</v>
      </c>
      <c r="C9" s="383" t="s">
        <v>2792</v>
      </c>
      <c r="D9" s="312"/>
      <c r="E9" s="312"/>
    </row>
    <row r="10" spans="1:5" ht="12.75">
      <c r="A10" s="293"/>
      <c r="B10" s="386" t="s">
        <v>952</v>
      </c>
      <c r="C10" s="383" t="s">
        <v>2792</v>
      </c>
      <c r="D10" s="312"/>
      <c r="E10" s="312"/>
    </row>
    <row r="11" spans="1:5" ht="12.75">
      <c r="A11" s="293"/>
      <c r="B11" s="385" t="s">
        <v>949</v>
      </c>
      <c r="C11" s="383" t="s">
        <v>2792</v>
      </c>
      <c r="D11" s="312"/>
      <c r="E11" s="312"/>
    </row>
    <row r="12" spans="1:5" ht="12.75">
      <c r="A12" s="293"/>
      <c r="B12" s="385" t="s">
        <v>950</v>
      </c>
      <c r="C12" s="383" t="s">
        <v>2792</v>
      </c>
      <c r="D12" s="312"/>
      <c r="E12" s="312"/>
    </row>
    <row r="13" spans="1:5" ht="12.75">
      <c r="A13" s="293"/>
      <c r="B13" s="385" t="s">
        <v>951</v>
      </c>
      <c r="C13" s="383" t="s">
        <v>2792</v>
      </c>
      <c r="D13" s="312"/>
      <c r="E13" s="312"/>
    </row>
    <row r="14" spans="1:5" ht="25.5">
      <c r="A14" s="293"/>
      <c r="B14" s="382" t="s">
        <v>2100</v>
      </c>
      <c r="C14" s="383" t="s">
        <v>2792</v>
      </c>
      <c r="D14" s="312"/>
      <c r="E14" s="312"/>
    </row>
    <row r="15" spans="1:5" ht="12.75">
      <c r="A15" s="293"/>
      <c r="B15" s="386" t="s">
        <v>1694</v>
      </c>
      <c r="D15" s="345"/>
      <c r="E15" s="345"/>
    </row>
    <row r="16" spans="1:3" ht="12.75">
      <c r="A16" s="293"/>
      <c r="B16" s="386" t="s">
        <v>816</v>
      </c>
      <c r="C16" s="383" t="s">
        <v>2792</v>
      </c>
    </row>
    <row r="17" spans="1:5" ht="12.75">
      <c r="A17" s="293"/>
      <c r="B17" s="386" t="s">
        <v>2102</v>
      </c>
      <c r="C17" s="383" t="s">
        <v>2792</v>
      </c>
      <c r="D17" s="312"/>
      <c r="E17" s="312"/>
    </row>
    <row r="18" spans="1:5" ht="12.75">
      <c r="A18" s="293"/>
      <c r="B18" s="385" t="s">
        <v>2103</v>
      </c>
      <c r="C18" s="383" t="s">
        <v>2792</v>
      </c>
      <c r="D18" s="312"/>
      <c r="E18" s="312"/>
    </row>
    <row r="19" spans="1:5" ht="25.5">
      <c r="A19" s="293"/>
      <c r="B19" s="382" t="s">
        <v>503</v>
      </c>
      <c r="C19" s="383" t="s">
        <v>467</v>
      </c>
      <c r="D19" s="312"/>
      <c r="E19" s="312"/>
    </row>
    <row r="20" spans="1:5" ht="12.75">
      <c r="A20" s="293"/>
      <c r="B20" s="386" t="s">
        <v>2101</v>
      </c>
      <c r="C20" s="383" t="s">
        <v>467</v>
      </c>
      <c r="D20" s="312"/>
      <c r="E20" s="312"/>
    </row>
    <row r="21" spans="1:5" ht="12.75">
      <c r="A21" s="293"/>
      <c r="B21" s="384" t="s">
        <v>1912</v>
      </c>
      <c r="C21" s="358"/>
      <c r="D21" s="345"/>
      <c r="E21" s="345"/>
    </row>
    <row r="22" spans="1:5" ht="12.75">
      <c r="A22" s="293"/>
      <c r="B22" s="385" t="s">
        <v>504</v>
      </c>
      <c r="C22" s="383" t="s">
        <v>467</v>
      </c>
      <c r="D22" s="312"/>
      <c r="E22" s="312"/>
    </row>
    <row r="23" spans="1:5" ht="12.75">
      <c r="A23" s="293"/>
      <c r="B23" s="385" t="s">
        <v>505</v>
      </c>
      <c r="C23" s="383" t="s">
        <v>467</v>
      </c>
      <c r="D23" s="312"/>
      <c r="E23" s="312"/>
    </row>
    <row r="24" spans="1:5" ht="12.75">
      <c r="A24" s="293"/>
      <c r="B24" s="684" t="s">
        <v>506</v>
      </c>
      <c r="C24" s="320" t="s">
        <v>2989</v>
      </c>
      <c r="D24" s="312"/>
      <c r="E24" s="312"/>
    </row>
    <row r="25" spans="1:5" ht="12.75">
      <c r="A25" s="293"/>
      <c r="B25" s="684"/>
      <c r="C25" s="320" t="s">
        <v>1781</v>
      </c>
      <c r="D25" s="312"/>
      <c r="E25" s="312"/>
    </row>
    <row r="26" spans="1:5" ht="12.75">
      <c r="A26" s="293"/>
      <c r="B26" s="686" t="s">
        <v>507</v>
      </c>
      <c r="C26" s="320" t="s">
        <v>2989</v>
      </c>
      <c r="D26" s="312"/>
      <c r="E26" s="312"/>
    </row>
    <row r="27" spans="1:5" ht="12.75">
      <c r="A27" s="293"/>
      <c r="B27" s="687"/>
      <c r="C27" s="320" t="s">
        <v>1781</v>
      </c>
      <c r="D27" s="312"/>
      <c r="E27" s="312"/>
    </row>
    <row r="28" spans="1:5" ht="12.75">
      <c r="A28" s="293"/>
      <c r="B28" s="686" t="s">
        <v>508</v>
      </c>
      <c r="C28" s="320" t="s">
        <v>2989</v>
      </c>
      <c r="D28" s="312"/>
      <c r="E28" s="312"/>
    </row>
    <row r="29" spans="1:5" ht="12.75">
      <c r="A29" s="293"/>
      <c r="B29" s="687"/>
      <c r="C29" s="320" t="s">
        <v>1781</v>
      </c>
      <c r="D29" s="312"/>
      <c r="E29" s="312"/>
    </row>
    <row r="30" spans="1:5" ht="12.75">
      <c r="A30" s="293"/>
      <c r="B30" s="684" t="s">
        <v>509</v>
      </c>
      <c r="C30" s="320" t="s">
        <v>2990</v>
      </c>
      <c r="D30" s="312"/>
      <c r="E30" s="312"/>
    </row>
    <row r="31" spans="1:5" ht="12.75">
      <c r="A31" s="293"/>
      <c r="B31" s="684"/>
      <c r="C31" s="320" t="s">
        <v>1781</v>
      </c>
      <c r="D31" s="312"/>
      <c r="E31" s="312"/>
    </row>
    <row r="32" spans="1:5" ht="12.75">
      <c r="A32" s="293"/>
      <c r="B32" s="685" t="s">
        <v>510</v>
      </c>
      <c r="C32" s="320" t="s">
        <v>2990</v>
      </c>
      <c r="D32" s="312"/>
      <c r="E32" s="312"/>
    </row>
    <row r="33" spans="1:5" ht="12.75">
      <c r="A33" s="293"/>
      <c r="B33" s="685"/>
      <c r="C33" s="320" t="s">
        <v>1781</v>
      </c>
      <c r="D33" s="312"/>
      <c r="E33" s="312"/>
    </row>
    <row r="34" spans="1:5" ht="12.75">
      <c r="A34" s="293"/>
      <c r="B34" s="685" t="s">
        <v>508</v>
      </c>
      <c r="C34" s="320" t="s">
        <v>2990</v>
      </c>
      <c r="D34" s="312"/>
      <c r="E34" s="312"/>
    </row>
    <row r="35" spans="1:5" ht="12.75">
      <c r="A35" s="293"/>
      <c r="B35" s="685"/>
      <c r="C35" s="320" t="s">
        <v>1781</v>
      </c>
      <c r="D35" s="312"/>
      <c r="E35" s="312"/>
    </row>
  </sheetData>
  <sheetProtection/>
  <mergeCells count="8">
    <mergeCell ref="B32:B33"/>
    <mergeCell ref="B34:B35"/>
    <mergeCell ref="B26:B27"/>
    <mergeCell ref="B28:B29"/>
    <mergeCell ref="B3:B4"/>
    <mergeCell ref="C3:C4"/>
    <mergeCell ref="B24:B25"/>
    <mergeCell ref="B30:B31"/>
  </mergeCells>
  <dataValidations count="3">
    <dataValidation type="whole" operator="greaterThan" allowBlank="1" showInputMessage="1" showErrorMessage="1" errorTitle="Ошибка" error="Введите правильное значение." sqref="H12">
      <formula1>0</formula1>
    </dataValidation>
    <dataValidation type="decimal" operator="greaterThan" allowBlank="1" showInputMessage="1" showErrorMessage="1" errorTitle="Ошибка" error="Введите правильное значение." sqref="I31">
      <formula1>0</formula1>
    </dataValidation>
    <dataValidation allowBlank="1" sqref="D5:E15 D17:E35"/>
  </dataValidations>
  <hyperlinks>
    <hyperlink ref="A1" location="Оглавление!C27" display="Оглавление!C27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Лист46"/>
  <dimension ref="A1:E34"/>
  <sheetViews>
    <sheetView workbookViewId="0" topLeftCell="A1">
      <selection activeCell="C2" sqref="C2"/>
    </sheetView>
  </sheetViews>
  <sheetFormatPr defaultColWidth="9.00390625" defaultRowHeight="12.75"/>
  <cols>
    <col min="2" max="2" width="43.25390625" style="0" customWidth="1"/>
    <col min="3" max="3" width="10.25390625" style="0" customWidth="1"/>
    <col min="4" max="5" width="27.875" style="0" bestFit="1" customWidth="1"/>
  </cols>
  <sheetData>
    <row r="1" ht="12.75">
      <c r="A1" s="22" t="s">
        <v>752</v>
      </c>
    </row>
    <row r="3" spans="1:5" ht="12.75">
      <c r="A3" s="23"/>
      <c r="B3" s="593" t="s">
        <v>1612</v>
      </c>
      <c r="C3" s="593" t="s">
        <v>1312</v>
      </c>
      <c r="D3" s="692" t="s">
        <v>1526</v>
      </c>
      <c r="E3" s="692" t="s">
        <v>1527</v>
      </c>
    </row>
    <row r="4" spans="1:5" ht="12.75">
      <c r="A4" s="23"/>
      <c r="B4" s="593"/>
      <c r="C4" s="593"/>
      <c r="D4" s="692"/>
      <c r="E4" s="692"/>
    </row>
    <row r="5" spans="2:5" ht="21.75">
      <c r="B5" s="143" t="s">
        <v>948</v>
      </c>
      <c r="C5" s="89" t="s">
        <v>2483</v>
      </c>
      <c r="D5" s="210" t="s">
        <v>1866</v>
      </c>
      <c r="E5" s="210" t="s">
        <v>3687</v>
      </c>
    </row>
    <row r="6" spans="1:5" ht="12.75">
      <c r="A6" s="2"/>
      <c r="B6" s="79" t="s">
        <v>1694</v>
      </c>
      <c r="C6" s="9"/>
      <c r="D6" s="204"/>
      <c r="E6" s="204"/>
    </row>
    <row r="7" spans="2:5" ht="12.75">
      <c r="B7" s="144" t="s">
        <v>949</v>
      </c>
      <c r="C7" s="89" t="s">
        <v>2483</v>
      </c>
      <c r="D7" s="210" t="s">
        <v>1867</v>
      </c>
      <c r="E7" s="210" t="s">
        <v>3688</v>
      </c>
    </row>
    <row r="8" spans="2:5" ht="12.75">
      <c r="B8" s="144" t="s">
        <v>950</v>
      </c>
      <c r="C8" s="89" t="s">
        <v>2483</v>
      </c>
      <c r="D8" s="210" t="s">
        <v>1868</v>
      </c>
      <c r="E8" s="210" t="s">
        <v>3689</v>
      </c>
    </row>
    <row r="9" spans="2:5" ht="12.75">
      <c r="B9" s="144" t="s">
        <v>951</v>
      </c>
      <c r="C9" s="89" t="s">
        <v>2483</v>
      </c>
      <c r="D9" s="210" t="s">
        <v>1869</v>
      </c>
      <c r="E9" s="210" t="s">
        <v>3690</v>
      </c>
    </row>
    <row r="10" spans="2:5" ht="12.75">
      <c r="B10" s="145" t="s">
        <v>952</v>
      </c>
      <c r="C10" s="89" t="s">
        <v>2483</v>
      </c>
      <c r="D10" s="210" t="s">
        <v>1870</v>
      </c>
      <c r="E10" s="235" t="s">
        <v>1459</v>
      </c>
    </row>
    <row r="11" spans="2:5" ht="12.75">
      <c r="B11" s="144" t="s">
        <v>949</v>
      </c>
      <c r="C11" s="89" t="s">
        <v>2483</v>
      </c>
      <c r="D11" s="235" t="s">
        <v>1871</v>
      </c>
      <c r="E11" s="235" t="s">
        <v>1460</v>
      </c>
    </row>
    <row r="12" spans="2:5" ht="12.75">
      <c r="B12" s="144" t="s">
        <v>950</v>
      </c>
      <c r="C12" s="89" t="s">
        <v>2483</v>
      </c>
      <c r="D12" s="235" t="s">
        <v>1872</v>
      </c>
      <c r="E12" s="235" t="s">
        <v>1461</v>
      </c>
    </row>
    <row r="13" spans="2:5" ht="12.75">
      <c r="B13" s="144" t="s">
        <v>951</v>
      </c>
      <c r="C13" s="89" t="s">
        <v>2483</v>
      </c>
      <c r="D13" s="235" t="s">
        <v>3666</v>
      </c>
      <c r="E13" s="235" t="s">
        <v>1462</v>
      </c>
    </row>
    <row r="14" spans="2:5" ht="21.75">
      <c r="B14" s="143" t="s">
        <v>2100</v>
      </c>
      <c r="C14" s="89" t="s">
        <v>2483</v>
      </c>
      <c r="D14" s="235" t="s">
        <v>3667</v>
      </c>
      <c r="E14" s="235" t="s">
        <v>1463</v>
      </c>
    </row>
    <row r="15" spans="2:5" ht="12.75">
      <c r="B15" s="145" t="s">
        <v>2101</v>
      </c>
      <c r="C15" s="89" t="s">
        <v>2483</v>
      </c>
      <c r="D15" s="235" t="s">
        <v>3668</v>
      </c>
      <c r="E15" s="235" t="s">
        <v>1464</v>
      </c>
    </row>
    <row r="16" spans="2:5" ht="12.75">
      <c r="B16" s="145" t="s">
        <v>2102</v>
      </c>
      <c r="C16" s="89" t="s">
        <v>2483</v>
      </c>
      <c r="D16" s="235" t="s">
        <v>3669</v>
      </c>
      <c r="E16" s="235" t="s">
        <v>1465</v>
      </c>
    </row>
    <row r="17" spans="2:5" ht="12.75">
      <c r="B17" s="144" t="s">
        <v>2103</v>
      </c>
      <c r="C17" s="89" t="s">
        <v>2483</v>
      </c>
      <c r="D17" s="236" t="s">
        <v>3670</v>
      </c>
      <c r="E17" s="236" t="s">
        <v>1466</v>
      </c>
    </row>
    <row r="18" spans="2:5" ht="21.75">
      <c r="B18" s="143" t="s">
        <v>503</v>
      </c>
      <c r="C18" s="89" t="s">
        <v>2800</v>
      </c>
      <c r="D18" s="217" t="s">
        <v>3671</v>
      </c>
      <c r="E18" s="217" t="s">
        <v>1467</v>
      </c>
    </row>
    <row r="19" spans="2:5" ht="12.75">
      <c r="B19" s="145" t="s">
        <v>2101</v>
      </c>
      <c r="C19" s="89" t="s">
        <v>2800</v>
      </c>
      <c r="D19" s="210" t="s">
        <v>3672</v>
      </c>
      <c r="E19" s="210" t="s">
        <v>1468</v>
      </c>
    </row>
    <row r="20" spans="2:5" ht="12.75">
      <c r="B20" s="79" t="s">
        <v>1912</v>
      </c>
      <c r="C20" s="9"/>
      <c r="D20" s="210"/>
      <c r="E20" s="210"/>
    </row>
    <row r="21" spans="2:5" ht="12.75">
      <c r="B21" s="144" t="s">
        <v>504</v>
      </c>
      <c r="C21" s="89" t="s">
        <v>2800</v>
      </c>
      <c r="D21" s="210" t="s">
        <v>3673</v>
      </c>
      <c r="E21" s="210" t="s">
        <v>1469</v>
      </c>
    </row>
    <row r="22" spans="2:5" ht="12.75">
      <c r="B22" s="144" t="s">
        <v>505</v>
      </c>
      <c r="C22" s="89" t="s">
        <v>2800</v>
      </c>
      <c r="D22" s="210" t="s">
        <v>3674</v>
      </c>
      <c r="E22" s="210" t="s">
        <v>1470</v>
      </c>
    </row>
    <row r="23" spans="2:5" ht="12.75">
      <c r="B23" s="688" t="s">
        <v>506</v>
      </c>
      <c r="C23" s="91" t="s">
        <v>511</v>
      </c>
      <c r="D23" s="146" t="s">
        <v>3675</v>
      </c>
      <c r="E23" s="146" t="s">
        <v>1471</v>
      </c>
    </row>
    <row r="24" spans="2:5" ht="12.75">
      <c r="B24" s="688"/>
      <c r="C24" s="91" t="s">
        <v>1309</v>
      </c>
      <c r="D24" s="146" t="s">
        <v>3676</v>
      </c>
      <c r="E24" s="146" t="s">
        <v>1472</v>
      </c>
    </row>
    <row r="25" spans="2:5" ht="12.75">
      <c r="B25" s="690" t="s">
        <v>507</v>
      </c>
      <c r="C25" s="91" t="s">
        <v>511</v>
      </c>
      <c r="D25" s="146" t="s">
        <v>3677</v>
      </c>
      <c r="E25" s="146" t="s">
        <v>1473</v>
      </c>
    </row>
    <row r="26" spans="2:5" ht="12.75">
      <c r="B26" s="691"/>
      <c r="C26" s="91" t="s">
        <v>1309</v>
      </c>
      <c r="D26" s="146" t="s">
        <v>3678</v>
      </c>
      <c r="E26" s="146" t="s">
        <v>1474</v>
      </c>
    </row>
    <row r="27" spans="2:5" ht="12.75">
      <c r="B27" s="690" t="s">
        <v>508</v>
      </c>
      <c r="C27" s="91" t="s">
        <v>511</v>
      </c>
      <c r="D27" s="146" t="s">
        <v>3679</v>
      </c>
      <c r="E27" s="146" t="s">
        <v>1475</v>
      </c>
    </row>
    <row r="28" spans="2:5" ht="12.75">
      <c r="B28" s="691"/>
      <c r="C28" s="91" t="s">
        <v>1309</v>
      </c>
      <c r="D28" s="146" t="s">
        <v>3680</v>
      </c>
      <c r="E28" s="146" t="s">
        <v>1476</v>
      </c>
    </row>
    <row r="29" spans="2:5" ht="12.75">
      <c r="B29" s="688" t="s">
        <v>509</v>
      </c>
      <c r="C29" s="91" t="s">
        <v>512</v>
      </c>
      <c r="D29" s="146" t="s">
        <v>3681</v>
      </c>
      <c r="E29" s="146" t="s">
        <v>1450</v>
      </c>
    </row>
    <row r="30" spans="2:5" ht="12.75">
      <c r="B30" s="688"/>
      <c r="C30" s="91" t="s">
        <v>1309</v>
      </c>
      <c r="D30" s="146" t="s">
        <v>3682</v>
      </c>
      <c r="E30" s="146" t="s">
        <v>1451</v>
      </c>
    </row>
    <row r="31" spans="2:5" ht="12.75">
      <c r="B31" s="689" t="s">
        <v>510</v>
      </c>
      <c r="C31" s="91" t="s">
        <v>512</v>
      </c>
      <c r="D31" s="146" t="s">
        <v>3683</v>
      </c>
      <c r="E31" s="146" t="s">
        <v>1452</v>
      </c>
    </row>
    <row r="32" spans="2:5" ht="12.75">
      <c r="B32" s="689"/>
      <c r="C32" s="91" t="s">
        <v>1309</v>
      </c>
      <c r="D32" s="146" t="s">
        <v>3684</v>
      </c>
      <c r="E32" s="146" t="s">
        <v>1453</v>
      </c>
    </row>
    <row r="33" spans="2:5" ht="12.75">
      <c r="B33" s="689" t="s">
        <v>508</v>
      </c>
      <c r="C33" s="91" t="s">
        <v>512</v>
      </c>
      <c r="D33" s="146" t="s">
        <v>3685</v>
      </c>
      <c r="E33" s="146" t="s">
        <v>1454</v>
      </c>
    </row>
    <row r="34" spans="2:5" ht="12.75">
      <c r="B34" s="689"/>
      <c r="C34" s="91" t="s">
        <v>1309</v>
      </c>
      <c r="D34" s="146" t="s">
        <v>3686</v>
      </c>
      <c r="E34" s="146" t="s">
        <v>1455</v>
      </c>
    </row>
  </sheetData>
  <mergeCells count="10">
    <mergeCell ref="B3:B4"/>
    <mergeCell ref="C3:C4"/>
    <mergeCell ref="D3:D4"/>
    <mergeCell ref="E3:E4"/>
    <mergeCell ref="B23:B24"/>
    <mergeCell ref="B29:B30"/>
    <mergeCell ref="B31:B32"/>
    <mergeCell ref="B33:B34"/>
    <mergeCell ref="B25:B26"/>
    <mergeCell ref="B27:B28"/>
  </mergeCells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 codeName="Лист47"/>
  <dimension ref="A1:P50"/>
  <sheetViews>
    <sheetView workbookViewId="0" topLeftCell="A40">
      <selection activeCell="K52" sqref="K52"/>
    </sheetView>
  </sheetViews>
  <sheetFormatPr defaultColWidth="9.00390625" defaultRowHeight="12.75"/>
  <cols>
    <col min="1" max="1" width="4.75390625" style="291" customWidth="1"/>
    <col min="2" max="2" width="17.25390625" style="291" customWidth="1"/>
    <col min="3" max="3" width="7.875" style="291" customWidth="1"/>
    <col min="4" max="16" width="7.75390625" style="291" customWidth="1"/>
    <col min="17" max="16384" width="8.875" style="291" customWidth="1"/>
  </cols>
  <sheetData>
    <row r="1" spans="1:11" ht="12.75">
      <c r="A1" s="292" t="s">
        <v>2807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ht="12.75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6" ht="40.5" customHeight="1">
      <c r="A3" s="295"/>
      <c r="B3" s="550" t="s">
        <v>1613</v>
      </c>
      <c r="C3" s="550" t="s">
        <v>1312</v>
      </c>
      <c r="D3" s="550"/>
      <c r="E3" s="550" t="s">
        <v>2963</v>
      </c>
      <c r="F3" s="698" t="s">
        <v>1694</v>
      </c>
      <c r="G3" s="698"/>
      <c r="H3" s="698"/>
      <c r="I3" s="698"/>
      <c r="J3" s="698"/>
      <c r="K3" s="698"/>
      <c r="L3" s="693" t="s">
        <v>332</v>
      </c>
      <c r="M3" s="694"/>
      <c r="N3" s="694"/>
      <c r="O3" s="694"/>
      <c r="P3" s="695"/>
    </row>
    <row r="4" spans="1:16" ht="22.5" customHeight="1">
      <c r="A4" s="295"/>
      <c r="B4" s="550"/>
      <c r="C4" s="550"/>
      <c r="D4" s="550"/>
      <c r="E4" s="550"/>
      <c r="F4" s="343" t="s">
        <v>2964</v>
      </c>
      <c r="G4" s="343" t="s">
        <v>2965</v>
      </c>
      <c r="H4" s="343" t="s">
        <v>2966</v>
      </c>
      <c r="I4" s="343" t="s">
        <v>54</v>
      </c>
      <c r="J4" s="343" t="s">
        <v>55</v>
      </c>
      <c r="K4" s="343" t="s">
        <v>56</v>
      </c>
      <c r="L4" s="359" t="s">
        <v>330</v>
      </c>
      <c r="M4" s="359" t="s">
        <v>330</v>
      </c>
      <c r="N4" s="359" t="s">
        <v>331</v>
      </c>
      <c r="O4" s="359" t="s">
        <v>330</v>
      </c>
      <c r="P4" s="359" t="s">
        <v>330</v>
      </c>
    </row>
    <row r="5" spans="1:16" ht="30" customHeight="1">
      <c r="A5" s="293"/>
      <c r="B5" s="697" t="s">
        <v>600</v>
      </c>
      <c r="C5" s="699" t="s">
        <v>2991</v>
      </c>
      <c r="D5" s="396" t="s">
        <v>513</v>
      </c>
      <c r="E5" s="360"/>
      <c r="F5" s="360"/>
      <c r="G5" s="360"/>
      <c r="H5" s="360">
        <v>8.95</v>
      </c>
      <c r="I5" s="360"/>
      <c r="J5" s="360"/>
      <c r="K5" s="360"/>
      <c r="L5" s="360"/>
      <c r="M5" s="360"/>
      <c r="N5" s="360"/>
      <c r="O5" s="360"/>
      <c r="P5" s="360"/>
    </row>
    <row r="6" spans="1:16" ht="30" customHeight="1">
      <c r="A6" s="293"/>
      <c r="B6" s="697"/>
      <c r="C6" s="699"/>
      <c r="D6" s="396" t="s">
        <v>514</v>
      </c>
      <c r="E6" s="360"/>
      <c r="F6" s="360"/>
      <c r="G6" s="360"/>
      <c r="H6" s="360">
        <v>16.53</v>
      </c>
      <c r="I6" s="360"/>
      <c r="J6" s="360"/>
      <c r="K6" s="360"/>
      <c r="L6" s="360"/>
      <c r="M6" s="360"/>
      <c r="N6" s="360"/>
      <c r="O6" s="360"/>
      <c r="P6" s="360"/>
    </row>
    <row r="7" spans="1:16" ht="30" customHeight="1">
      <c r="A7" s="293"/>
      <c r="B7" s="697" t="s">
        <v>2171</v>
      </c>
      <c r="C7" s="699" t="s">
        <v>2991</v>
      </c>
      <c r="D7" s="396" t="s">
        <v>513</v>
      </c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</row>
    <row r="8" spans="1:16" ht="42" customHeight="1">
      <c r="A8" s="293"/>
      <c r="B8" s="697"/>
      <c r="C8" s="699"/>
      <c r="D8" s="396" t="s">
        <v>514</v>
      </c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</row>
    <row r="9" spans="1:16" ht="45" customHeight="1">
      <c r="A9" s="293"/>
      <c r="B9" s="697" t="s">
        <v>601</v>
      </c>
      <c r="C9" s="699" t="s">
        <v>2991</v>
      </c>
      <c r="D9" s="396" t="s">
        <v>513</v>
      </c>
      <c r="E9" s="360"/>
      <c r="F9" s="360"/>
      <c r="G9" s="360"/>
      <c r="H9" s="360">
        <v>7.875</v>
      </c>
      <c r="I9" s="360"/>
      <c r="J9" s="360"/>
      <c r="K9" s="360"/>
      <c r="L9" s="360"/>
      <c r="M9" s="360"/>
      <c r="N9" s="360"/>
      <c r="O9" s="360"/>
      <c r="P9" s="360"/>
    </row>
    <row r="10" spans="1:16" ht="50.25" customHeight="1">
      <c r="A10" s="293"/>
      <c r="B10" s="697"/>
      <c r="C10" s="699"/>
      <c r="D10" s="396" t="s">
        <v>514</v>
      </c>
      <c r="E10" s="360"/>
      <c r="F10" s="360"/>
      <c r="G10" s="360"/>
      <c r="H10" s="360">
        <v>14.38</v>
      </c>
      <c r="I10" s="360"/>
      <c r="J10" s="360"/>
      <c r="K10" s="360"/>
      <c r="L10" s="360"/>
      <c r="M10" s="360"/>
      <c r="N10" s="360"/>
      <c r="O10" s="360"/>
      <c r="P10" s="360"/>
    </row>
    <row r="11" spans="1:16" ht="27" customHeight="1">
      <c r="A11" s="293"/>
      <c r="B11" s="696" t="s">
        <v>2968</v>
      </c>
      <c r="C11" s="699" t="s">
        <v>2991</v>
      </c>
      <c r="D11" s="396" t="s">
        <v>513</v>
      </c>
      <c r="E11" s="360"/>
      <c r="F11" s="360"/>
      <c r="G11" s="360"/>
      <c r="H11" s="360">
        <v>6.16</v>
      </c>
      <c r="I11" s="360"/>
      <c r="J11" s="360"/>
      <c r="K11" s="360"/>
      <c r="L11" s="360"/>
      <c r="M11" s="360"/>
      <c r="N11" s="360"/>
      <c r="O11" s="360"/>
      <c r="P11" s="360"/>
    </row>
    <row r="12" spans="1:16" ht="24" customHeight="1">
      <c r="A12" s="293"/>
      <c r="B12" s="696"/>
      <c r="C12" s="699"/>
      <c r="D12" s="396" t="s">
        <v>514</v>
      </c>
      <c r="E12" s="360"/>
      <c r="F12" s="360"/>
      <c r="G12" s="360"/>
      <c r="H12" s="360">
        <v>11.09</v>
      </c>
      <c r="I12" s="360"/>
      <c r="J12" s="360"/>
      <c r="K12" s="360"/>
      <c r="L12" s="360"/>
      <c r="M12" s="360"/>
      <c r="N12" s="360"/>
      <c r="O12" s="360"/>
      <c r="P12" s="360"/>
    </row>
    <row r="13" spans="1:16" ht="30" customHeight="1">
      <c r="A13" s="293"/>
      <c r="B13" s="696" t="s">
        <v>517</v>
      </c>
      <c r="C13" s="699" t="s">
        <v>2991</v>
      </c>
      <c r="D13" s="396" t="s">
        <v>513</v>
      </c>
      <c r="E13" s="360"/>
      <c r="F13" s="360"/>
      <c r="G13" s="360"/>
      <c r="H13" s="360">
        <v>1.51</v>
      </c>
      <c r="I13" s="360"/>
      <c r="J13" s="360"/>
      <c r="K13" s="360"/>
      <c r="L13" s="360"/>
      <c r="M13" s="360"/>
      <c r="N13" s="360"/>
      <c r="O13" s="360"/>
      <c r="P13" s="360"/>
    </row>
    <row r="14" spans="1:16" ht="30" customHeight="1">
      <c r="A14" s="293"/>
      <c r="B14" s="696"/>
      <c r="C14" s="699"/>
      <c r="D14" s="396" t="s">
        <v>514</v>
      </c>
      <c r="E14" s="360"/>
      <c r="F14" s="360"/>
      <c r="G14" s="360"/>
      <c r="H14" s="360">
        <v>2.85</v>
      </c>
      <c r="I14" s="360"/>
      <c r="J14" s="360"/>
      <c r="K14" s="360"/>
      <c r="L14" s="360"/>
      <c r="M14" s="360"/>
      <c r="N14" s="360"/>
      <c r="O14" s="360"/>
      <c r="P14" s="360"/>
    </row>
    <row r="15" spans="1:16" ht="30" customHeight="1">
      <c r="A15" s="293"/>
      <c r="B15" s="696" t="s">
        <v>518</v>
      </c>
      <c r="C15" s="699" t="s">
        <v>2991</v>
      </c>
      <c r="D15" s="396" t="s">
        <v>513</v>
      </c>
      <c r="E15" s="360"/>
      <c r="F15" s="360"/>
      <c r="G15" s="360"/>
      <c r="H15" s="360">
        <v>0.16</v>
      </c>
      <c r="I15" s="360"/>
      <c r="J15" s="360"/>
      <c r="K15" s="360"/>
      <c r="L15" s="360"/>
      <c r="M15" s="360"/>
      <c r="N15" s="360"/>
      <c r="O15" s="360"/>
      <c r="P15" s="360"/>
    </row>
    <row r="16" spans="1:16" ht="30" customHeight="1">
      <c r="A16" s="293"/>
      <c r="B16" s="696"/>
      <c r="C16" s="699"/>
      <c r="D16" s="396" t="s">
        <v>514</v>
      </c>
      <c r="E16" s="360"/>
      <c r="F16" s="360"/>
      <c r="G16" s="360"/>
      <c r="H16" s="360">
        <v>0.32</v>
      </c>
      <c r="I16" s="360"/>
      <c r="J16" s="360"/>
      <c r="K16" s="360"/>
      <c r="L16" s="360"/>
      <c r="M16" s="360"/>
      <c r="N16" s="360"/>
      <c r="O16" s="360"/>
      <c r="P16" s="360"/>
    </row>
    <row r="17" spans="1:16" ht="30" customHeight="1">
      <c r="A17" s="293"/>
      <c r="B17" s="696" t="s">
        <v>519</v>
      </c>
      <c r="C17" s="699" t="s">
        <v>2991</v>
      </c>
      <c r="D17" s="396" t="s">
        <v>513</v>
      </c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</row>
    <row r="18" spans="1:16" ht="30" customHeight="1">
      <c r="A18" s="293"/>
      <c r="B18" s="696"/>
      <c r="C18" s="699"/>
      <c r="D18" s="396" t="s">
        <v>514</v>
      </c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</row>
    <row r="19" spans="1:16" ht="49.5" customHeight="1">
      <c r="A19" s="293"/>
      <c r="B19" s="697" t="s">
        <v>2975</v>
      </c>
      <c r="C19" s="699" t="s">
        <v>1781</v>
      </c>
      <c r="D19" s="396" t="s">
        <v>513</v>
      </c>
      <c r="E19" s="360"/>
      <c r="F19" s="360"/>
      <c r="G19" s="360"/>
      <c r="H19" s="360">
        <v>12563.25</v>
      </c>
      <c r="I19" s="360"/>
      <c r="J19" s="360"/>
      <c r="K19" s="360"/>
      <c r="L19" s="360"/>
      <c r="M19" s="360"/>
      <c r="N19" s="360"/>
      <c r="O19" s="360"/>
      <c r="P19" s="360"/>
    </row>
    <row r="20" spans="1:16" ht="56.25" customHeight="1">
      <c r="A20" s="293"/>
      <c r="B20" s="697"/>
      <c r="C20" s="699"/>
      <c r="D20" s="396" t="s">
        <v>514</v>
      </c>
      <c r="E20" s="360"/>
      <c r="F20" s="360"/>
      <c r="G20" s="360"/>
      <c r="H20" s="360">
        <v>23149.91</v>
      </c>
      <c r="I20" s="360"/>
      <c r="J20" s="360"/>
      <c r="K20" s="360"/>
      <c r="L20" s="360"/>
      <c r="M20" s="360"/>
      <c r="N20" s="360"/>
      <c r="O20" s="360"/>
      <c r="P20" s="360"/>
    </row>
    <row r="21" spans="1:16" ht="34.5" customHeight="1">
      <c r="A21" s="293"/>
      <c r="B21" s="696" t="s">
        <v>1179</v>
      </c>
      <c r="C21" s="699" t="s">
        <v>1781</v>
      </c>
      <c r="D21" s="396" t="s">
        <v>513</v>
      </c>
      <c r="E21" s="360"/>
      <c r="F21" s="360"/>
      <c r="G21" s="360"/>
      <c r="H21" s="360">
        <v>10334.21</v>
      </c>
      <c r="I21" s="360"/>
      <c r="J21" s="360"/>
      <c r="K21" s="360"/>
      <c r="L21" s="360"/>
      <c r="M21" s="360"/>
      <c r="N21" s="360"/>
      <c r="O21" s="360"/>
      <c r="P21" s="360"/>
    </row>
    <row r="22" spans="1:16" ht="37.5" customHeight="1">
      <c r="A22" s="293"/>
      <c r="B22" s="696"/>
      <c r="C22" s="699"/>
      <c r="D22" s="396" t="s">
        <v>514</v>
      </c>
      <c r="E22" s="360"/>
      <c r="F22" s="360"/>
      <c r="G22" s="360"/>
      <c r="H22" s="360">
        <v>18788.42</v>
      </c>
      <c r="J22" s="360"/>
      <c r="K22" s="360"/>
      <c r="L22" s="360"/>
      <c r="M22" s="360"/>
      <c r="N22" s="360"/>
      <c r="O22" s="360"/>
      <c r="P22" s="360"/>
    </row>
    <row r="23" spans="1:16" ht="30" customHeight="1">
      <c r="A23" s="293"/>
      <c r="B23" s="696" t="s">
        <v>517</v>
      </c>
      <c r="C23" s="699" t="s">
        <v>1781</v>
      </c>
      <c r="D23" s="396" t="s">
        <v>513</v>
      </c>
      <c r="E23" s="360"/>
      <c r="F23" s="360"/>
      <c r="G23" s="360"/>
      <c r="H23" s="360">
        <v>1960.468</v>
      </c>
      <c r="I23" s="360"/>
      <c r="J23" s="360"/>
      <c r="K23" s="360"/>
      <c r="L23" s="360"/>
      <c r="M23" s="360"/>
      <c r="N23" s="360"/>
      <c r="O23" s="360"/>
      <c r="P23" s="360"/>
    </row>
    <row r="24" spans="1:16" ht="30" customHeight="1">
      <c r="A24" s="293"/>
      <c r="B24" s="696"/>
      <c r="C24" s="699"/>
      <c r="D24" s="396" t="s">
        <v>514</v>
      </c>
      <c r="E24" s="360"/>
      <c r="F24" s="360"/>
      <c r="G24" s="360"/>
      <c r="H24" s="291">
        <v>3700.01</v>
      </c>
      <c r="I24" s="360"/>
      <c r="J24" s="360"/>
      <c r="K24" s="360"/>
      <c r="L24" s="360"/>
      <c r="M24" s="360"/>
      <c r="N24" s="360"/>
      <c r="O24" s="360"/>
      <c r="P24" s="360"/>
    </row>
    <row r="25" spans="1:16" ht="30" customHeight="1">
      <c r="A25" s="293"/>
      <c r="B25" s="696" t="s">
        <v>518</v>
      </c>
      <c r="C25" s="699" t="s">
        <v>1781</v>
      </c>
      <c r="D25" s="396" t="s">
        <v>513</v>
      </c>
      <c r="E25" s="360"/>
      <c r="F25" s="360"/>
      <c r="G25" s="360"/>
      <c r="H25" s="360">
        <v>210.57</v>
      </c>
      <c r="I25" s="360"/>
      <c r="J25" s="360"/>
      <c r="K25" s="360"/>
      <c r="L25" s="360"/>
      <c r="M25" s="360"/>
      <c r="N25" s="360"/>
      <c r="O25" s="360"/>
      <c r="P25" s="360"/>
    </row>
    <row r="26" spans="1:16" ht="30" customHeight="1">
      <c r="A26" s="293"/>
      <c r="B26" s="696"/>
      <c r="C26" s="699"/>
      <c r="D26" s="396" t="s">
        <v>514</v>
      </c>
      <c r="E26" s="360"/>
      <c r="F26" s="360"/>
      <c r="G26" s="360"/>
      <c r="H26" s="360">
        <v>586.152</v>
      </c>
      <c r="I26" s="360"/>
      <c r="J26" s="360"/>
      <c r="K26" s="360"/>
      <c r="L26" s="360"/>
      <c r="M26" s="360"/>
      <c r="N26" s="360"/>
      <c r="O26" s="360"/>
      <c r="P26" s="360"/>
    </row>
    <row r="27" spans="1:16" ht="30" customHeight="1">
      <c r="A27" s="293"/>
      <c r="B27" s="696" t="s">
        <v>2969</v>
      </c>
      <c r="C27" s="699" t="s">
        <v>1781</v>
      </c>
      <c r="D27" s="396" t="s">
        <v>513</v>
      </c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  <c r="P27" s="360"/>
    </row>
    <row r="28" spans="1:16" ht="30" customHeight="1">
      <c r="A28" s="293"/>
      <c r="B28" s="696"/>
      <c r="C28" s="699"/>
      <c r="D28" s="396" t="s">
        <v>514</v>
      </c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</row>
    <row r="29" spans="1:16" ht="49.5" customHeight="1">
      <c r="A29" s="293"/>
      <c r="B29" s="697" t="s">
        <v>2974</v>
      </c>
      <c r="C29" s="699" t="s">
        <v>1781</v>
      </c>
      <c r="D29" s="396" t="s">
        <v>513</v>
      </c>
      <c r="E29" s="360"/>
      <c r="F29" s="360"/>
      <c r="G29" s="360"/>
      <c r="H29" s="360">
        <v>11569.26</v>
      </c>
      <c r="I29" s="360"/>
      <c r="J29" s="360"/>
      <c r="K29" s="360"/>
      <c r="L29" s="360"/>
      <c r="M29" s="360"/>
      <c r="N29" s="360"/>
      <c r="O29" s="360"/>
      <c r="P29" s="360"/>
    </row>
    <row r="30" spans="1:16" ht="49.5" customHeight="1">
      <c r="A30" s="293"/>
      <c r="B30" s="697"/>
      <c r="C30" s="699"/>
      <c r="D30" s="396" t="s">
        <v>514</v>
      </c>
      <c r="E30" s="360"/>
      <c r="F30" s="360"/>
      <c r="G30" s="360"/>
      <c r="H30" s="360">
        <v>23149.9</v>
      </c>
      <c r="I30" s="360"/>
      <c r="J30" s="360"/>
      <c r="K30" s="360"/>
      <c r="L30" s="360"/>
      <c r="M30" s="360"/>
      <c r="N30" s="360"/>
      <c r="O30" s="360"/>
      <c r="P30" s="360"/>
    </row>
    <row r="31" spans="1:16" ht="34.5" customHeight="1">
      <c r="A31" s="293"/>
      <c r="B31" s="696" t="s">
        <v>1179</v>
      </c>
      <c r="C31" s="699" t="s">
        <v>1781</v>
      </c>
      <c r="D31" s="396" t="s">
        <v>513</v>
      </c>
      <c r="E31" s="360"/>
      <c r="F31" s="360"/>
      <c r="G31" s="360"/>
      <c r="H31" s="360">
        <v>9404.134</v>
      </c>
      <c r="I31" s="360"/>
      <c r="J31" s="360"/>
      <c r="K31" s="360"/>
      <c r="L31" s="360"/>
      <c r="M31" s="360"/>
      <c r="N31" s="360"/>
      <c r="O31" s="360"/>
      <c r="P31" s="360"/>
    </row>
    <row r="32" spans="1:16" ht="34.5" customHeight="1">
      <c r="A32" s="293"/>
      <c r="B32" s="696"/>
      <c r="C32" s="699"/>
      <c r="D32" s="396" t="s">
        <v>514</v>
      </c>
      <c r="E32" s="360"/>
      <c r="F32" s="360"/>
      <c r="G32" s="360"/>
      <c r="H32" s="360">
        <v>18788.4</v>
      </c>
      <c r="I32" s="360"/>
      <c r="J32" s="360"/>
      <c r="K32" s="360"/>
      <c r="L32" s="360"/>
      <c r="M32" s="360"/>
      <c r="N32" s="360"/>
      <c r="O32" s="360"/>
      <c r="P32" s="360"/>
    </row>
    <row r="33" spans="1:16" ht="30" customHeight="1">
      <c r="A33" s="293"/>
      <c r="B33" s="696" t="s">
        <v>517</v>
      </c>
      <c r="C33" s="699" t="s">
        <v>1781</v>
      </c>
      <c r="D33" s="396" t="s">
        <v>513</v>
      </c>
      <c r="E33" s="360"/>
      <c r="F33" s="360"/>
      <c r="G33" s="360"/>
      <c r="H33" s="360">
        <v>1591.753</v>
      </c>
      <c r="I33" s="360"/>
      <c r="J33" s="360"/>
      <c r="K33" s="360"/>
      <c r="L33" s="360"/>
      <c r="M33" s="360"/>
      <c r="N33" s="360"/>
      <c r="O33" s="360"/>
      <c r="P33" s="360"/>
    </row>
    <row r="34" spans="1:16" ht="30" customHeight="1">
      <c r="A34" s="293"/>
      <c r="B34" s="696"/>
      <c r="C34" s="699"/>
      <c r="D34" s="396" t="s">
        <v>514</v>
      </c>
      <c r="E34" s="360"/>
      <c r="F34" s="360"/>
      <c r="G34" s="360"/>
      <c r="H34" s="360">
        <v>3700.01</v>
      </c>
      <c r="I34" s="360"/>
      <c r="J34" s="360"/>
      <c r="K34" s="360"/>
      <c r="L34" s="360"/>
      <c r="M34" s="360"/>
      <c r="N34" s="360"/>
      <c r="O34" s="360"/>
      <c r="P34" s="360"/>
    </row>
    <row r="35" spans="1:16" ht="30" customHeight="1">
      <c r="A35" s="293"/>
      <c r="B35" s="696" t="s">
        <v>518</v>
      </c>
      <c r="C35" s="699" t="s">
        <v>1781</v>
      </c>
      <c r="D35" s="396" t="s">
        <v>513</v>
      </c>
      <c r="E35" s="360"/>
      <c r="F35" s="360"/>
      <c r="G35" s="360"/>
      <c r="H35" s="360">
        <v>573.37</v>
      </c>
      <c r="I35" s="360"/>
      <c r="J35" s="360"/>
      <c r="K35" s="360"/>
      <c r="L35" s="360"/>
      <c r="M35" s="360"/>
      <c r="N35" s="360"/>
      <c r="O35" s="360"/>
      <c r="P35" s="360"/>
    </row>
    <row r="36" spans="1:16" ht="30" customHeight="1">
      <c r="A36" s="293"/>
      <c r="B36" s="696"/>
      <c r="C36" s="699"/>
      <c r="D36" s="396" t="s">
        <v>514</v>
      </c>
      <c r="E36" s="360"/>
      <c r="F36" s="360"/>
      <c r="G36" s="360"/>
      <c r="H36" s="360">
        <v>586.152</v>
      </c>
      <c r="I36" s="360"/>
      <c r="J36" s="360"/>
      <c r="K36" s="360"/>
      <c r="L36" s="360"/>
      <c r="M36" s="360"/>
      <c r="N36" s="360"/>
      <c r="O36" s="360"/>
      <c r="P36" s="360"/>
    </row>
    <row r="37" spans="1:16" ht="30" customHeight="1">
      <c r="A37" s="293"/>
      <c r="B37" s="696" t="s">
        <v>519</v>
      </c>
      <c r="C37" s="699" t="s">
        <v>1781</v>
      </c>
      <c r="D37" s="396" t="s">
        <v>513</v>
      </c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60"/>
    </row>
    <row r="38" spans="1:16" ht="30" customHeight="1">
      <c r="A38" s="293"/>
      <c r="B38" s="696"/>
      <c r="C38" s="699"/>
      <c r="D38" s="396" t="s">
        <v>514</v>
      </c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</row>
    <row r="39" spans="1:16" ht="36" customHeight="1">
      <c r="A39" s="293"/>
      <c r="B39" s="697" t="s">
        <v>62</v>
      </c>
      <c r="C39" s="699" t="s">
        <v>1874</v>
      </c>
      <c r="D39" s="396" t="s">
        <v>513</v>
      </c>
      <c r="E39" s="360"/>
      <c r="F39" s="360"/>
      <c r="G39" s="360"/>
      <c r="H39" s="360">
        <v>1.98</v>
      </c>
      <c r="I39" s="360"/>
      <c r="J39" s="360"/>
      <c r="K39" s="360"/>
      <c r="L39" s="360"/>
      <c r="M39" s="360"/>
      <c r="N39" s="360"/>
      <c r="O39" s="360"/>
      <c r="P39" s="360"/>
    </row>
    <row r="40" spans="1:16" ht="34.5" customHeight="1">
      <c r="A40" s="293"/>
      <c r="B40" s="697"/>
      <c r="C40" s="699"/>
      <c r="D40" s="396" t="s">
        <v>514</v>
      </c>
      <c r="E40" s="360"/>
      <c r="F40" s="360"/>
      <c r="G40" s="360"/>
      <c r="H40" s="360">
        <v>3.57</v>
      </c>
      <c r="I40" s="360"/>
      <c r="J40" s="360"/>
      <c r="K40" s="360"/>
      <c r="L40" s="360"/>
      <c r="M40" s="360"/>
      <c r="N40" s="360"/>
      <c r="O40" s="360"/>
      <c r="P40" s="360"/>
    </row>
    <row r="41" spans="1:16" ht="49.5" customHeight="1">
      <c r="A41" s="293"/>
      <c r="B41" s="697" t="s">
        <v>1316</v>
      </c>
      <c r="C41" s="699" t="s">
        <v>1781</v>
      </c>
      <c r="D41" s="396" t="s">
        <v>513</v>
      </c>
      <c r="E41" s="360"/>
      <c r="F41" s="360"/>
      <c r="G41" s="360"/>
      <c r="H41" s="360">
        <v>4869.245</v>
      </c>
      <c r="I41" s="360"/>
      <c r="J41" s="360"/>
      <c r="K41" s="360"/>
      <c r="L41" s="360"/>
      <c r="M41" s="360"/>
      <c r="N41" s="360"/>
      <c r="O41" s="360"/>
      <c r="P41" s="360"/>
    </row>
    <row r="42" spans="1:16" ht="49.5" customHeight="1">
      <c r="A42" s="293"/>
      <c r="B42" s="697"/>
      <c r="C42" s="699"/>
      <c r="D42" s="396" t="s">
        <v>514</v>
      </c>
      <c r="E42" s="360"/>
      <c r="F42" s="360"/>
      <c r="G42" s="360"/>
      <c r="H42" s="360">
        <v>11738.01</v>
      </c>
      <c r="I42" s="360"/>
      <c r="J42" s="360"/>
      <c r="K42" s="360"/>
      <c r="L42" s="360"/>
      <c r="M42" s="360"/>
      <c r="N42" s="360"/>
      <c r="O42" s="360"/>
      <c r="P42" s="360"/>
    </row>
    <row r="43" spans="1:16" ht="49.5" customHeight="1">
      <c r="A43" s="293"/>
      <c r="B43" s="697" t="s">
        <v>61</v>
      </c>
      <c r="C43" s="699" t="s">
        <v>1874</v>
      </c>
      <c r="D43" s="396" t="s">
        <v>513</v>
      </c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360"/>
      <c r="P43" s="360"/>
    </row>
    <row r="44" spans="1:16" ht="49.5" customHeight="1">
      <c r="A44" s="293"/>
      <c r="B44" s="697"/>
      <c r="C44" s="699"/>
      <c r="D44" s="396" t="s">
        <v>514</v>
      </c>
      <c r="E44" s="360"/>
      <c r="F44" s="360"/>
      <c r="G44" s="360"/>
      <c r="H44" s="360"/>
      <c r="I44" s="360"/>
      <c r="J44" s="360"/>
      <c r="K44" s="360"/>
      <c r="L44" s="360"/>
      <c r="M44" s="360"/>
      <c r="N44" s="360"/>
      <c r="O44" s="360"/>
      <c r="P44" s="360"/>
    </row>
    <row r="45" spans="1:16" ht="30.75" customHeight="1">
      <c r="A45" s="293"/>
      <c r="B45" s="697" t="s">
        <v>1317</v>
      </c>
      <c r="C45" s="699" t="s">
        <v>2792</v>
      </c>
      <c r="D45" s="396" t="s">
        <v>513</v>
      </c>
      <c r="E45" s="360"/>
      <c r="F45" s="360"/>
      <c r="G45" s="360"/>
      <c r="H45" s="360">
        <v>3</v>
      </c>
      <c r="I45" s="360"/>
      <c r="J45" s="360"/>
      <c r="K45" s="360"/>
      <c r="L45" s="360"/>
      <c r="M45" s="360"/>
      <c r="N45" s="360"/>
      <c r="O45" s="360"/>
      <c r="P45" s="360"/>
    </row>
    <row r="46" spans="1:16" ht="20.25" customHeight="1">
      <c r="A46" s="293"/>
      <c r="B46" s="697"/>
      <c r="C46" s="699"/>
      <c r="D46" s="396" t="s">
        <v>514</v>
      </c>
      <c r="E46" s="360"/>
      <c r="F46" s="360"/>
      <c r="G46" s="360"/>
      <c r="H46" s="360">
        <v>3</v>
      </c>
      <c r="I46" s="360"/>
      <c r="J46" s="360"/>
      <c r="K46" s="360"/>
      <c r="L46" s="360"/>
      <c r="M46" s="360"/>
      <c r="N46" s="360"/>
      <c r="O46" s="360"/>
      <c r="P46" s="360"/>
    </row>
    <row r="47" spans="1:16" ht="31.5" customHeight="1">
      <c r="A47" s="293"/>
      <c r="B47" s="697" t="s">
        <v>1318</v>
      </c>
      <c r="C47" s="699" t="s">
        <v>2992</v>
      </c>
      <c r="D47" s="396" t="s">
        <v>513</v>
      </c>
      <c r="E47" s="360"/>
      <c r="F47" s="360"/>
      <c r="G47" s="360"/>
      <c r="H47" s="360">
        <v>12</v>
      </c>
      <c r="I47" s="360"/>
      <c r="J47" s="360"/>
      <c r="K47" s="360"/>
      <c r="L47" s="360"/>
      <c r="M47" s="360"/>
      <c r="N47" s="360"/>
      <c r="O47" s="360"/>
      <c r="P47" s="360"/>
    </row>
    <row r="48" spans="1:16" ht="33" customHeight="1">
      <c r="A48" s="293"/>
      <c r="B48" s="697"/>
      <c r="C48" s="699"/>
      <c r="D48" s="396" t="s">
        <v>514</v>
      </c>
      <c r="E48" s="360"/>
      <c r="F48" s="360"/>
      <c r="G48" s="360"/>
      <c r="H48" s="360">
        <v>12</v>
      </c>
      <c r="I48" s="360"/>
      <c r="J48" s="360"/>
      <c r="K48" s="360"/>
      <c r="L48" s="360"/>
      <c r="M48" s="360"/>
      <c r="N48" s="360"/>
      <c r="O48" s="360"/>
      <c r="P48" s="360"/>
    </row>
    <row r="49" spans="1:16" ht="41.25" customHeight="1">
      <c r="A49" s="293"/>
      <c r="B49" s="697" t="s">
        <v>1873</v>
      </c>
      <c r="C49" s="699" t="s">
        <v>2463</v>
      </c>
      <c r="D49" s="396" t="s">
        <v>513</v>
      </c>
      <c r="E49" s="360"/>
      <c r="F49" s="360"/>
      <c r="G49" s="360"/>
      <c r="H49" s="360">
        <v>4.1</v>
      </c>
      <c r="I49" s="360"/>
      <c r="J49" s="360"/>
      <c r="K49" s="360"/>
      <c r="L49" s="360"/>
      <c r="M49" s="360"/>
      <c r="N49" s="360"/>
      <c r="O49" s="360"/>
      <c r="P49" s="360"/>
    </row>
    <row r="50" spans="1:16" ht="32.25" customHeight="1">
      <c r="A50" s="293"/>
      <c r="B50" s="697"/>
      <c r="C50" s="699"/>
      <c r="D50" s="396" t="s">
        <v>514</v>
      </c>
      <c r="E50" s="360"/>
      <c r="F50" s="360"/>
      <c r="G50" s="360"/>
      <c r="H50" s="360">
        <v>4.8</v>
      </c>
      <c r="I50" s="360"/>
      <c r="J50" s="360"/>
      <c r="K50" s="360"/>
      <c r="L50" s="360"/>
      <c r="M50" s="360"/>
      <c r="N50" s="360"/>
      <c r="O50" s="360"/>
      <c r="P50" s="360"/>
    </row>
  </sheetData>
  <sheetProtection/>
  <protectedRanges>
    <protectedRange password="CCF4" sqref="G5:G50 J5:K50 H5:I21 I23:I50 H22:H23 H25:H50" name="Range1"/>
  </protectedRanges>
  <mergeCells count="52">
    <mergeCell ref="C33:C34"/>
    <mergeCell ref="C35:C36"/>
    <mergeCell ref="C37:C38"/>
    <mergeCell ref="C49:C50"/>
    <mergeCell ref="C41:C42"/>
    <mergeCell ref="C43:C44"/>
    <mergeCell ref="C45:C46"/>
    <mergeCell ref="C47:C48"/>
    <mergeCell ref="C25:C26"/>
    <mergeCell ref="C27:C28"/>
    <mergeCell ref="C29:C30"/>
    <mergeCell ref="C31:C32"/>
    <mergeCell ref="B47:B48"/>
    <mergeCell ref="B49:B50"/>
    <mergeCell ref="C11:C12"/>
    <mergeCell ref="C13:C14"/>
    <mergeCell ref="C15:C16"/>
    <mergeCell ref="C17:C18"/>
    <mergeCell ref="C19:C20"/>
    <mergeCell ref="C21:C22"/>
    <mergeCell ref="C23:C24"/>
    <mergeCell ref="C39:C40"/>
    <mergeCell ref="B39:B40"/>
    <mergeCell ref="B41:B42"/>
    <mergeCell ref="B43:B44"/>
    <mergeCell ref="B45:B46"/>
    <mergeCell ref="B31:B32"/>
    <mergeCell ref="B33:B34"/>
    <mergeCell ref="B35:B36"/>
    <mergeCell ref="B37:B38"/>
    <mergeCell ref="B11:B12"/>
    <mergeCell ref="B13:B14"/>
    <mergeCell ref="B15:B16"/>
    <mergeCell ref="B29:B30"/>
    <mergeCell ref="C3:C4"/>
    <mergeCell ref="E3:E4"/>
    <mergeCell ref="D3:D4"/>
    <mergeCell ref="C9:C10"/>
    <mergeCell ref="B5:B6"/>
    <mergeCell ref="C5:C6"/>
    <mergeCell ref="B7:B8"/>
    <mergeCell ref="C7:C8"/>
    <mergeCell ref="L3:P3"/>
    <mergeCell ref="B23:B24"/>
    <mergeCell ref="B27:B28"/>
    <mergeCell ref="B25:B26"/>
    <mergeCell ref="B3:B4"/>
    <mergeCell ref="B9:B10"/>
    <mergeCell ref="B17:B18"/>
    <mergeCell ref="B19:B20"/>
    <mergeCell ref="B21:B22"/>
    <mergeCell ref="F3:K3"/>
  </mergeCells>
  <dataValidations count="1">
    <dataValidation allowBlank="1" sqref="I23:I50 H5:H23 H25:H50 E5:G50 I5:I21 J5:P50"/>
  </dataValidations>
  <hyperlinks>
    <hyperlink ref="A1" location="Оглавление!C28" display="Оглавление!C28"/>
  </hyperlinks>
  <printOptions/>
  <pageMargins left="0" right="0" top="0.3937007874015748" bottom="0.3937007874015748" header="0.5118110236220472" footer="0.5118110236220472"/>
  <pageSetup horizontalDpi="600" verticalDpi="600" orientation="landscape" paperSize="9" scale="98" r:id="rId1"/>
  <rowBreaks count="3" manualBreakCount="3">
    <brk id="18" max="255" man="1"/>
    <brk id="30" max="255" man="1"/>
    <brk id="44" max="255" man="1"/>
  </rowBreaks>
</worksheet>
</file>

<file path=xl/worksheets/sheet48.xml><?xml version="1.0" encoding="utf-8"?>
<worksheet xmlns="http://schemas.openxmlformats.org/spreadsheetml/2006/main" xmlns:r="http://schemas.openxmlformats.org/officeDocument/2006/relationships">
  <sheetPr codeName="Лист48"/>
  <dimension ref="A1:M50"/>
  <sheetViews>
    <sheetView workbookViewId="0" topLeftCell="A1">
      <selection activeCell="A2" sqref="A2"/>
    </sheetView>
  </sheetViews>
  <sheetFormatPr defaultColWidth="9.00390625" defaultRowHeight="12.75"/>
  <cols>
    <col min="1" max="1" width="3.75390625" style="0" customWidth="1"/>
    <col min="2" max="2" width="25.75390625" style="0" customWidth="1"/>
    <col min="3" max="3" width="8.25390625" style="0" customWidth="1"/>
    <col min="5" max="11" width="12.75390625" style="0" customWidth="1"/>
  </cols>
  <sheetData>
    <row r="1" ht="12.75">
      <c r="A1" s="22" t="s">
        <v>1277</v>
      </c>
    </row>
    <row r="3" spans="1:11" ht="12.75">
      <c r="A3" s="23"/>
      <c r="B3" s="593" t="s">
        <v>1613</v>
      </c>
      <c r="C3" s="593" t="s">
        <v>1312</v>
      </c>
      <c r="D3" s="692"/>
      <c r="E3" s="692" t="s">
        <v>2963</v>
      </c>
      <c r="F3" s="703" t="s">
        <v>1694</v>
      </c>
      <c r="G3" s="703"/>
      <c r="H3" s="703"/>
      <c r="I3" s="703"/>
      <c r="J3" s="703"/>
      <c r="K3" s="703"/>
    </row>
    <row r="4" spans="1:11" ht="12.75">
      <c r="A4" s="23"/>
      <c r="B4" s="593"/>
      <c r="C4" s="593"/>
      <c r="D4" s="692"/>
      <c r="E4" s="692"/>
      <c r="F4" s="147" t="s">
        <v>2964</v>
      </c>
      <c r="G4" s="147" t="s">
        <v>2965</v>
      </c>
      <c r="H4" s="147" t="s">
        <v>2966</v>
      </c>
      <c r="I4" s="147" t="s">
        <v>54</v>
      </c>
      <c r="J4" s="147" t="s">
        <v>55</v>
      </c>
      <c r="K4" s="147" t="s">
        <v>56</v>
      </c>
    </row>
    <row r="5" spans="2:13" ht="17.25" customHeight="1">
      <c r="B5" s="701" t="s">
        <v>57</v>
      </c>
      <c r="C5" s="700" t="s">
        <v>288</v>
      </c>
      <c r="D5" s="148" t="s">
        <v>513</v>
      </c>
      <c r="E5" s="146" t="s">
        <v>1456</v>
      </c>
      <c r="F5" s="146" t="s">
        <v>3720</v>
      </c>
      <c r="G5" s="146" t="s">
        <v>2713</v>
      </c>
      <c r="H5" s="146" t="s">
        <v>2316</v>
      </c>
      <c r="I5" s="146" t="s">
        <v>368</v>
      </c>
      <c r="J5" s="146" t="s">
        <v>838</v>
      </c>
      <c r="K5" s="146" t="s">
        <v>3627</v>
      </c>
      <c r="L5" s="36"/>
      <c r="M5" s="36"/>
    </row>
    <row r="6" spans="2:13" ht="18.75" customHeight="1">
      <c r="B6" s="701"/>
      <c r="C6" s="700"/>
      <c r="D6" s="148" t="s">
        <v>514</v>
      </c>
      <c r="E6" s="146" t="s">
        <v>1457</v>
      </c>
      <c r="F6" s="146" t="s">
        <v>3721</v>
      </c>
      <c r="G6" s="146" t="s">
        <v>2714</v>
      </c>
      <c r="H6" s="146" t="s">
        <v>2317</v>
      </c>
      <c r="I6" s="146" t="s">
        <v>369</v>
      </c>
      <c r="J6" s="146" t="s">
        <v>839</v>
      </c>
      <c r="K6" s="146" t="s">
        <v>3628</v>
      </c>
      <c r="L6" s="36"/>
      <c r="M6" s="36"/>
    </row>
    <row r="7" spans="2:13" ht="18" customHeight="1">
      <c r="B7" s="701" t="s">
        <v>58</v>
      </c>
      <c r="C7" s="700" t="s">
        <v>288</v>
      </c>
      <c r="D7" s="148" t="s">
        <v>513</v>
      </c>
      <c r="E7" s="146" t="s">
        <v>1458</v>
      </c>
      <c r="F7" s="146" t="s">
        <v>3722</v>
      </c>
      <c r="G7" s="146" t="s">
        <v>2715</v>
      </c>
      <c r="H7" s="146" t="s">
        <v>2318</v>
      </c>
      <c r="I7" s="146" t="s">
        <v>370</v>
      </c>
      <c r="J7" s="146" t="s">
        <v>840</v>
      </c>
      <c r="K7" s="146" t="s">
        <v>3629</v>
      </c>
      <c r="L7" s="36"/>
      <c r="M7" s="36"/>
    </row>
    <row r="8" spans="2:13" ht="17.25" customHeight="1">
      <c r="B8" s="701"/>
      <c r="C8" s="700"/>
      <c r="D8" s="148" t="s">
        <v>514</v>
      </c>
      <c r="E8" s="146" t="s">
        <v>1878</v>
      </c>
      <c r="F8" s="146" t="s">
        <v>3723</v>
      </c>
      <c r="G8" s="146" t="s">
        <v>2716</v>
      </c>
      <c r="H8" s="146" t="s">
        <v>2319</v>
      </c>
      <c r="I8" s="146" t="s">
        <v>2368</v>
      </c>
      <c r="J8" s="146" t="s">
        <v>841</v>
      </c>
      <c r="K8" s="146" t="s">
        <v>3630</v>
      </c>
      <c r="L8" s="36"/>
      <c r="M8" s="36"/>
    </row>
    <row r="9" spans="2:13" ht="20.25" customHeight="1">
      <c r="B9" s="701" t="s">
        <v>2967</v>
      </c>
      <c r="C9" s="700" t="s">
        <v>288</v>
      </c>
      <c r="D9" s="148" t="s">
        <v>513</v>
      </c>
      <c r="E9" s="146" t="s">
        <v>1879</v>
      </c>
      <c r="F9" s="146" t="s">
        <v>3724</v>
      </c>
      <c r="G9" s="146" t="s">
        <v>2717</v>
      </c>
      <c r="H9" s="146" t="s">
        <v>2320</v>
      </c>
      <c r="I9" s="146" t="s">
        <v>2369</v>
      </c>
      <c r="J9" s="146" t="s">
        <v>842</v>
      </c>
      <c r="K9" s="146" t="s">
        <v>3631</v>
      </c>
      <c r="L9" s="36"/>
      <c r="M9" s="36"/>
    </row>
    <row r="10" spans="2:13" ht="21.75" customHeight="1">
      <c r="B10" s="701"/>
      <c r="C10" s="700"/>
      <c r="D10" s="148" t="s">
        <v>514</v>
      </c>
      <c r="E10" s="146" t="s">
        <v>1880</v>
      </c>
      <c r="F10" s="146" t="s">
        <v>3725</v>
      </c>
      <c r="G10" s="146" t="s">
        <v>2718</v>
      </c>
      <c r="H10" s="146" t="s">
        <v>2321</v>
      </c>
      <c r="I10" s="146" t="s">
        <v>2370</v>
      </c>
      <c r="J10" s="146" t="s">
        <v>843</v>
      </c>
      <c r="K10" s="146" t="s">
        <v>3632</v>
      </c>
      <c r="L10" s="36"/>
      <c r="M10" s="36"/>
    </row>
    <row r="11" spans="2:13" ht="12.75">
      <c r="B11" s="702" t="s">
        <v>2968</v>
      </c>
      <c r="C11" s="700" t="s">
        <v>288</v>
      </c>
      <c r="D11" s="148" t="s">
        <v>513</v>
      </c>
      <c r="E11" s="146" t="s">
        <v>1881</v>
      </c>
      <c r="F11" s="146" t="s">
        <v>3726</v>
      </c>
      <c r="G11" s="146" t="s">
        <v>2719</v>
      </c>
      <c r="H11" s="146" t="s">
        <v>2322</v>
      </c>
      <c r="I11" s="146" t="s">
        <v>2371</v>
      </c>
      <c r="J11" s="146" t="s">
        <v>844</v>
      </c>
      <c r="K11" s="146" t="s">
        <v>3633</v>
      </c>
      <c r="L11" s="36"/>
      <c r="M11" s="36"/>
    </row>
    <row r="12" spans="2:13" ht="12.75">
      <c r="B12" s="702"/>
      <c r="C12" s="700"/>
      <c r="D12" s="148" t="s">
        <v>514</v>
      </c>
      <c r="E12" s="146" t="s">
        <v>1882</v>
      </c>
      <c r="F12" s="146" t="s">
        <v>3727</v>
      </c>
      <c r="G12" s="146" t="s">
        <v>2720</v>
      </c>
      <c r="H12" s="146" t="s">
        <v>2323</v>
      </c>
      <c r="I12" s="146" t="s">
        <v>2372</v>
      </c>
      <c r="J12" s="146" t="s">
        <v>845</v>
      </c>
      <c r="K12" s="146" t="s">
        <v>3634</v>
      </c>
      <c r="L12" s="36"/>
      <c r="M12" s="36"/>
    </row>
    <row r="13" spans="2:13" ht="12.75">
      <c r="B13" s="702" t="s">
        <v>517</v>
      </c>
      <c r="C13" s="700" t="s">
        <v>288</v>
      </c>
      <c r="D13" s="148" t="s">
        <v>513</v>
      </c>
      <c r="E13" s="146" t="s">
        <v>1883</v>
      </c>
      <c r="F13" s="146" t="s">
        <v>3728</v>
      </c>
      <c r="G13" s="146" t="s">
        <v>2721</v>
      </c>
      <c r="H13" s="146" t="s">
        <v>2324</v>
      </c>
      <c r="I13" s="146" t="s">
        <v>2373</v>
      </c>
      <c r="J13" s="146" t="s">
        <v>846</v>
      </c>
      <c r="K13" s="146" t="s">
        <v>3635</v>
      </c>
      <c r="L13" s="36"/>
      <c r="M13" s="36"/>
    </row>
    <row r="14" spans="2:13" ht="12.75">
      <c r="B14" s="702"/>
      <c r="C14" s="700"/>
      <c r="D14" s="148" t="s">
        <v>514</v>
      </c>
      <c r="E14" s="146" t="s">
        <v>1884</v>
      </c>
      <c r="F14" s="146" t="s">
        <v>3729</v>
      </c>
      <c r="G14" s="146" t="s">
        <v>2722</v>
      </c>
      <c r="H14" s="146" t="s">
        <v>2325</v>
      </c>
      <c r="I14" s="146" t="s">
        <v>2374</v>
      </c>
      <c r="J14" s="146" t="s">
        <v>847</v>
      </c>
      <c r="K14" s="146" t="s">
        <v>3636</v>
      </c>
      <c r="L14" s="36"/>
      <c r="M14" s="36"/>
    </row>
    <row r="15" spans="2:13" ht="12.75">
      <c r="B15" s="702" t="s">
        <v>518</v>
      </c>
      <c r="C15" s="700" t="s">
        <v>288</v>
      </c>
      <c r="D15" s="148" t="s">
        <v>513</v>
      </c>
      <c r="E15" s="146" t="s">
        <v>1885</v>
      </c>
      <c r="F15" s="146" t="s">
        <v>3730</v>
      </c>
      <c r="G15" s="146" t="s">
        <v>2723</v>
      </c>
      <c r="H15" s="146" t="s">
        <v>2326</v>
      </c>
      <c r="I15" s="146" t="s">
        <v>2375</v>
      </c>
      <c r="J15" s="146" t="s">
        <v>848</v>
      </c>
      <c r="K15" s="146" t="s">
        <v>3637</v>
      </c>
      <c r="L15" s="36"/>
      <c r="M15" s="36"/>
    </row>
    <row r="16" spans="2:13" ht="12.75">
      <c r="B16" s="702"/>
      <c r="C16" s="700"/>
      <c r="D16" s="148" t="s">
        <v>514</v>
      </c>
      <c r="E16" s="146" t="s">
        <v>1886</v>
      </c>
      <c r="F16" s="146" t="s">
        <v>3731</v>
      </c>
      <c r="G16" s="146" t="s">
        <v>2724</v>
      </c>
      <c r="H16" s="146" t="s">
        <v>2327</v>
      </c>
      <c r="I16" s="146" t="s">
        <v>2376</v>
      </c>
      <c r="J16" s="146" t="s">
        <v>849</v>
      </c>
      <c r="K16" s="146" t="s">
        <v>3638</v>
      </c>
      <c r="L16" s="36"/>
      <c r="M16" s="36"/>
    </row>
    <row r="17" spans="2:13" ht="12.75">
      <c r="B17" s="702" t="s">
        <v>519</v>
      </c>
      <c r="C17" s="700" t="s">
        <v>288</v>
      </c>
      <c r="D17" s="148" t="s">
        <v>513</v>
      </c>
      <c r="E17" s="146" t="s">
        <v>1887</v>
      </c>
      <c r="F17" s="146" t="s">
        <v>3732</v>
      </c>
      <c r="G17" s="146" t="s">
        <v>2725</v>
      </c>
      <c r="H17" s="146" t="s">
        <v>2328</v>
      </c>
      <c r="I17" s="146" t="s">
        <v>2377</v>
      </c>
      <c r="J17" s="146" t="s">
        <v>850</v>
      </c>
      <c r="K17" s="146" t="s">
        <v>3639</v>
      </c>
      <c r="L17" s="36"/>
      <c r="M17" s="36"/>
    </row>
    <row r="18" spans="2:13" ht="12.75">
      <c r="B18" s="702"/>
      <c r="C18" s="700"/>
      <c r="D18" s="148" t="s">
        <v>514</v>
      </c>
      <c r="E18" s="146" t="s">
        <v>1888</v>
      </c>
      <c r="F18" s="146" t="s">
        <v>3733</v>
      </c>
      <c r="G18" s="146" t="s">
        <v>2726</v>
      </c>
      <c r="H18" s="146" t="s">
        <v>2329</v>
      </c>
      <c r="I18" s="146" t="s">
        <v>2378</v>
      </c>
      <c r="J18" s="146" t="s">
        <v>851</v>
      </c>
      <c r="K18" s="146" t="s">
        <v>3640</v>
      </c>
      <c r="L18" s="36"/>
      <c r="M18" s="36"/>
    </row>
    <row r="19" spans="2:13" ht="29.25" customHeight="1">
      <c r="B19" s="701" t="s">
        <v>1178</v>
      </c>
      <c r="C19" s="700" t="s">
        <v>1309</v>
      </c>
      <c r="D19" s="148" t="s">
        <v>513</v>
      </c>
      <c r="E19" s="146" t="s">
        <v>1889</v>
      </c>
      <c r="F19" s="146" t="s">
        <v>3734</v>
      </c>
      <c r="G19" s="146" t="s">
        <v>2727</v>
      </c>
      <c r="H19" s="146" t="s">
        <v>2330</v>
      </c>
      <c r="I19" s="146" t="s">
        <v>2379</v>
      </c>
      <c r="J19" s="146" t="s">
        <v>852</v>
      </c>
      <c r="K19" s="146" t="s">
        <v>3641</v>
      </c>
      <c r="L19" s="36"/>
      <c r="M19" s="36"/>
    </row>
    <row r="20" spans="2:13" ht="24" customHeight="1">
      <c r="B20" s="701"/>
      <c r="C20" s="700"/>
      <c r="D20" s="148" t="s">
        <v>514</v>
      </c>
      <c r="E20" s="146" t="s">
        <v>1890</v>
      </c>
      <c r="F20" s="146" t="s">
        <v>3735</v>
      </c>
      <c r="G20" s="146" t="s">
        <v>2728</v>
      </c>
      <c r="H20" s="146" t="s">
        <v>2331</v>
      </c>
      <c r="I20" s="146" t="s">
        <v>2380</v>
      </c>
      <c r="J20" s="146" t="s">
        <v>853</v>
      </c>
      <c r="K20" s="146" t="s">
        <v>3642</v>
      </c>
      <c r="L20" s="36"/>
      <c r="M20" s="36"/>
    </row>
    <row r="21" spans="2:13" ht="12.75">
      <c r="B21" s="702" t="s">
        <v>1179</v>
      </c>
      <c r="C21" s="700" t="s">
        <v>1309</v>
      </c>
      <c r="D21" s="148" t="s">
        <v>513</v>
      </c>
      <c r="E21" s="146" t="s">
        <v>1891</v>
      </c>
      <c r="F21" s="146" t="s">
        <v>3736</v>
      </c>
      <c r="G21" s="146" t="s">
        <v>2729</v>
      </c>
      <c r="H21" s="146" t="s">
        <v>1114</v>
      </c>
      <c r="I21" s="146" t="s">
        <v>2381</v>
      </c>
      <c r="J21" s="146" t="s">
        <v>854</v>
      </c>
      <c r="K21" s="146" t="s">
        <v>3643</v>
      </c>
      <c r="L21" s="36"/>
      <c r="M21" s="36"/>
    </row>
    <row r="22" spans="2:13" ht="12.75">
      <c r="B22" s="702"/>
      <c r="C22" s="700"/>
      <c r="D22" s="148" t="s">
        <v>514</v>
      </c>
      <c r="E22" s="146" t="s">
        <v>1892</v>
      </c>
      <c r="F22" s="146" t="s">
        <v>3737</v>
      </c>
      <c r="G22" s="146" t="s">
        <v>2730</v>
      </c>
      <c r="H22" s="146" t="s">
        <v>1115</v>
      </c>
      <c r="I22" s="146" t="s">
        <v>2382</v>
      </c>
      <c r="J22" s="146" t="s">
        <v>855</v>
      </c>
      <c r="K22" s="146" t="s">
        <v>3644</v>
      </c>
      <c r="L22" s="36"/>
      <c r="M22" s="36"/>
    </row>
    <row r="23" spans="2:13" ht="12.75">
      <c r="B23" s="702" t="s">
        <v>517</v>
      </c>
      <c r="C23" s="700" t="s">
        <v>1309</v>
      </c>
      <c r="D23" s="148" t="s">
        <v>513</v>
      </c>
      <c r="E23" s="146" t="s">
        <v>1893</v>
      </c>
      <c r="F23" s="146" t="s">
        <v>3738</v>
      </c>
      <c r="G23" s="146" t="s">
        <v>2731</v>
      </c>
      <c r="H23" s="146" t="s">
        <v>1116</v>
      </c>
      <c r="I23" s="146" t="s">
        <v>2383</v>
      </c>
      <c r="J23" s="146" t="s">
        <v>856</v>
      </c>
      <c r="K23" s="146" t="s">
        <v>3645</v>
      </c>
      <c r="L23" s="36"/>
      <c r="M23" s="36"/>
    </row>
    <row r="24" spans="2:13" ht="12.75">
      <c r="B24" s="702"/>
      <c r="C24" s="700"/>
      <c r="D24" s="148" t="s">
        <v>514</v>
      </c>
      <c r="E24" s="146" t="s">
        <v>1894</v>
      </c>
      <c r="F24" s="146" t="s">
        <v>3739</v>
      </c>
      <c r="G24" s="146" t="s">
        <v>2732</v>
      </c>
      <c r="H24" s="146" t="s">
        <v>1117</v>
      </c>
      <c r="I24" s="146" t="s">
        <v>2384</v>
      </c>
      <c r="J24" s="146" t="s">
        <v>857</v>
      </c>
      <c r="K24" s="146" t="s">
        <v>3646</v>
      </c>
      <c r="L24" s="36"/>
      <c r="M24" s="36"/>
    </row>
    <row r="25" spans="2:13" ht="12.75">
      <c r="B25" s="702" t="s">
        <v>518</v>
      </c>
      <c r="C25" s="700" t="s">
        <v>1309</v>
      </c>
      <c r="D25" s="148" t="s">
        <v>513</v>
      </c>
      <c r="E25" s="146" t="s">
        <v>1895</v>
      </c>
      <c r="F25" s="146" t="s">
        <v>3740</v>
      </c>
      <c r="G25" s="146" t="s">
        <v>2733</v>
      </c>
      <c r="H25" s="146" t="s">
        <v>1118</v>
      </c>
      <c r="I25" s="146" t="s">
        <v>2385</v>
      </c>
      <c r="J25" s="146" t="s">
        <v>858</v>
      </c>
      <c r="K25" s="146" t="s">
        <v>3647</v>
      </c>
      <c r="L25" s="36"/>
      <c r="M25" s="36"/>
    </row>
    <row r="26" spans="2:13" ht="12.75">
      <c r="B26" s="702"/>
      <c r="C26" s="700"/>
      <c r="D26" s="148" t="s">
        <v>514</v>
      </c>
      <c r="E26" s="146" t="s">
        <v>1896</v>
      </c>
      <c r="F26" s="146" t="s">
        <v>3741</v>
      </c>
      <c r="G26" s="146" t="s">
        <v>2734</v>
      </c>
      <c r="H26" s="146" t="s">
        <v>1119</v>
      </c>
      <c r="I26" s="146" t="s">
        <v>2386</v>
      </c>
      <c r="J26" s="146" t="s">
        <v>859</v>
      </c>
      <c r="K26" s="146" t="s">
        <v>3648</v>
      </c>
      <c r="L26" s="36"/>
      <c r="M26" s="36"/>
    </row>
    <row r="27" spans="2:13" ht="12.75">
      <c r="B27" s="702" t="s">
        <v>2969</v>
      </c>
      <c r="C27" s="700" t="s">
        <v>1309</v>
      </c>
      <c r="D27" s="148" t="s">
        <v>513</v>
      </c>
      <c r="E27" s="146" t="s">
        <v>1897</v>
      </c>
      <c r="F27" s="146" t="s">
        <v>3742</v>
      </c>
      <c r="G27" s="36"/>
      <c r="H27" s="36"/>
      <c r="I27" s="36"/>
      <c r="J27" s="36"/>
      <c r="K27" s="36"/>
      <c r="L27" s="36"/>
      <c r="M27" s="36"/>
    </row>
    <row r="28" spans="2:13" ht="12.75">
      <c r="B28" s="702"/>
      <c r="C28" s="700"/>
      <c r="D28" s="148" t="s">
        <v>514</v>
      </c>
      <c r="E28" s="146" t="s">
        <v>1898</v>
      </c>
      <c r="F28" s="146" t="s">
        <v>3743</v>
      </c>
      <c r="G28" s="36"/>
      <c r="H28" s="36"/>
      <c r="I28" s="36"/>
      <c r="J28" s="36"/>
      <c r="K28" s="36"/>
      <c r="L28" s="36"/>
      <c r="M28" s="36"/>
    </row>
    <row r="29" spans="2:13" ht="18" customHeight="1">
      <c r="B29" s="701" t="s">
        <v>1180</v>
      </c>
      <c r="C29" s="700" t="s">
        <v>1309</v>
      </c>
      <c r="D29" s="148" t="s">
        <v>513</v>
      </c>
      <c r="E29" s="146" t="s">
        <v>1899</v>
      </c>
      <c r="F29" s="146" t="s">
        <v>3744</v>
      </c>
      <c r="G29" s="146" t="s">
        <v>2735</v>
      </c>
      <c r="H29" s="146" t="s">
        <v>1120</v>
      </c>
      <c r="I29" s="146" t="s">
        <v>2387</v>
      </c>
      <c r="J29" s="146" t="s">
        <v>860</v>
      </c>
      <c r="K29" s="146" t="s">
        <v>3649</v>
      </c>
      <c r="L29" s="36"/>
      <c r="M29" s="36"/>
    </row>
    <row r="30" spans="2:13" ht="12.75">
      <c r="B30" s="701"/>
      <c r="C30" s="700"/>
      <c r="D30" s="148" t="s">
        <v>514</v>
      </c>
      <c r="E30" s="146" t="s">
        <v>1900</v>
      </c>
      <c r="F30" s="146" t="s">
        <v>3745</v>
      </c>
      <c r="G30" s="146" t="s">
        <v>2736</v>
      </c>
      <c r="H30" s="146" t="s">
        <v>1121</v>
      </c>
      <c r="I30" s="146" t="s">
        <v>2388</v>
      </c>
      <c r="J30" s="146" t="s">
        <v>861</v>
      </c>
      <c r="K30" s="146" t="s">
        <v>3650</v>
      </c>
      <c r="L30" s="36"/>
      <c r="M30" s="36"/>
    </row>
    <row r="31" spans="2:13" ht="17.25" customHeight="1">
      <c r="B31" s="702" t="s">
        <v>1179</v>
      </c>
      <c r="C31" s="700" t="s">
        <v>1309</v>
      </c>
      <c r="D31" s="148" t="s">
        <v>513</v>
      </c>
      <c r="E31" s="146" t="s">
        <v>1504</v>
      </c>
      <c r="F31" s="146" t="s">
        <v>3746</v>
      </c>
      <c r="G31" s="146" t="s">
        <v>2737</v>
      </c>
      <c r="H31" s="146" t="s">
        <v>1122</v>
      </c>
      <c r="I31" s="146" t="s">
        <v>2389</v>
      </c>
      <c r="J31" s="146" t="s">
        <v>2976</v>
      </c>
      <c r="K31" s="146" t="s">
        <v>3651</v>
      </c>
      <c r="L31" s="36"/>
      <c r="M31" s="36"/>
    </row>
    <row r="32" spans="2:13" ht="16.5" customHeight="1">
      <c r="B32" s="702"/>
      <c r="C32" s="700"/>
      <c r="D32" s="148" t="s">
        <v>514</v>
      </c>
      <c r="E32" s="146" t="s">
        <v>1505</v>
      </c>
      <c r="F32" s="146" t="s">
        <v>1533</v>
      </c>
      <c r="G32" s="146" t="s">
        <v>2738</v>
      </c>
      <c r="H32" s="146" t="s">
        <v>1123</v>
      </c>
      <c r="I32" s="146" t="s">
        <v>2390</v>
      </c>
      <c r="J32" s="146" t="s">
        <v>2977</v>
      </c>
      <c r="K32" s="146" t="s">
        <v>3652</v>
      </c>
      <c r="L32" s="36"/>
      <c r="M32" s="36"/>
    </row>
    <row r="33" spans="2:13" ht="12.75">
      <c r="B33" s="702" t="s">
        <v>517</v>
      </c>
      <c r="C33" s="700" t="s">
        <v>1309</v>
      </c>
      <c r="D33" s="148" t="s">
        <v>513</v>
      </c>
      <c r="E33" s="146" t="s">
        <v>1506</v>
      </c>
      <c r="F33" s="146" t="s">
        <v>1534</v>
      </c>
      <c r="G33" s="146" t="s">
        <v>2739</v>
      </c>
      <c r="H33" s="146" t="s">
        <v>1124</v>
      </c>
      <c r="I33" s="146" t="s">
        <v>2391</v>
      </c>
      <c r="J33" s="146" t="s">
        <v>2978</v>
      </c>
      <c r="K33" s="146" t="s">
        <v>3653</v>
      </c>
      <c r="L33" s="36"/>
      <c r="M33" s="36"/>
    </row>
    <row r="34" spans="2:13" ht="12.75">
      <c r="B34" s="702"/>
      <c r="C34" s="700"/>
      <c r="D34" s="148" t="s">
        <v>514</v>
      </c>
      <c r="E34" s="146" t="s">
        <v>1507</v>
      </c>
      <c r="F34" s="146" t="s">
        <v>1535</v>
      </c>
      <c r="G34" s="146" t="s">
        <v>2740</v>
      </c>
      <c r="H34" s="146" t="s">
        <v>1125</v>
      </c>
      <c r="I34" s="146" t="s">
        <v>823</v>
      </c>
      <c r="J34" s="146" t="s">
        <v>931</v>
      </c>
      <c r="K34" s="146" t="s">
        <v>3654</v>
      </c>
      <c r="L34" s="36"/>
      <c r="M34" s="36"/>
    </row>
    <row r="35" spans="2:13" ht="12.75">
      <c r="B35" s="702" t="s">
        <v>518</v>
      </c>
      <c r="C35" s="700" t="s">
        <v>1309</v>
      </c>
      <c r="D35" s="148" t="s">
        <v>513</v>
      </c>
      <c r="E35" s="146" t="s">
        <v>1508</v>
      </c>
      <c r="F35" s="146" t="s">
        <v>1536</v>
      </c>
      <c r="G35" s="146" t="s">
        <v>2741</v>
      </c>
      <c r="H35" s="146" t="s">
        <v>1126</v>
      </c>
      <c r="I35" s="146" t="s">
        <v>824</v>
      </c>
      <c r="J35" s="146" t="s">
        <v>932</v>
      </c>
      <c r="K35" s="146" t="s">
        <v>3655</v>
      </c>
      <c r="L35" s="36"/>
      <c r="M35" s="36"/>
    </row>
    <row r="36" spans="2:13" ht="12.75">
      <c r="B36" s="702"/>
      <c r="C36" s="700"/>
      <c r="D36" s="148" t="s">
        <v>514</v>
      </c>
      <c r="E36" s="146" t="s">
        <v>3705</v>
      </c>
      <c r="F36" s="146" t="s">
        <v>1537</v>
      </c>
      <c r="G36" s="146" t="s">
        <v>2742</v>
      </c>
      <c r="H36" s="146" t="s">
        <v>355</v>
      </c>
      <c r="I36" s="146" t="s">
        <v>825</v>
      </c>
      <c r="J36" s="146" t="s">
        <v>3614</v>
      </c>
      <c r="K36" s="146" t="s">
        <v>3656</v>
      </c>
      <c r="L36" s="36"/>
      <c r="M36" s="36"/>
    </row>
    <row r="37" spans="2:13" ht="12.75">
      <c r="B37" s="702" t="s">
        <v>519</v>
      </c>
      <c r="C37" s="700" t="s">
        <v>1309</v>
      </c>
      <c r="D37" s="148" t="s">
        <v>513</v>
      </c>
      <c r="E37" s="146" t="s">
        <v>3706</v>
      </c>
      <c r="F37" s="146" t="s">
        <v>1538</v>
      </c>
      <c r="G37" s="146" t="s">
        <v>2743</v>
      </c>
      <c r="H37" s="146" t="s">
        <v>356</v>
      </c>
      <c r="I37" s="146" t="s">
        <v>826</v>
      </c>
      <c r="J37" s="146" t="s">
        <v>3615</v>
      </c>
      <c r="K37" s="146" t="s">
        <v>3657</v>
      </c>
      <c r="L37" s="36"/>
      <c r="M37" s="36"/>
    </row>
    <row r="38" spans="2:13" ht="12.75">
      <c r="B38" s="702"/>
      <c r="C38" s="700"/>
      <c r="D38" s="148" t="s">
        <v>514</v>
      </c>
      <c r="E38" s="146" t="s">
        <v>3707</v>
      </c>
      <c r="F38" s="146" t="s">
        <v>1539</v>
      </c>
      <c r="G38" s="146" t="s">
        <v>2744</v>
      </c>
      <c r="H38" s="146" t="s">
        <v>357</v>
      </c>
      <c r="I38" s="146" t="s">
        <v>827</v>
      </c>
      <c r="J38" s="146" t="s">
        <v>3616</v>
      </c>
      <c r="K38" s="146" t="s">
        <v>3658</v>
      </c>
      <c r="L38" s="36"/>
      <c r="M38" s="36"/>
    </row>
    <row r="39" spans="2:13" ht="18" customHeight="1">
      <c r="B39" s="701" t="s">
        <v>1181</v>
      </c>
      <c r="C39" s="700" t="s">
        <v>515</v>
      </c>
      <c r="D39" s="148" t="s">
        <v>513</v>
      </c>
      <c r="E39" s="146" t="s">
        <v>3708</v>
      </c>
      <c r="F39" s="146" t="s">
        <v>1540</v>
      </c>
      <c r="G39" s="146" t="s">
        <v>2745</v>
      </c>
      <c r="H39" s="146" t="s">
        <v>358</v>
      </c>
      <c r="I39" s="146" t="s">
        <v>828</v>
      </c>
      <c r="J39" s="146" t="s">
        <v>3617</v>
      </c>
      <c r="K39" s="146" t="s">
        <v>3659</v>
      </c>
      <c r="L39" s="36"/>
      <c r="M39" s="36"/>
    </row>
    <row r="40" spans="2:13" ht="17.25" customHeight="1">
      <c r="B40" s="701"/>
      <c r="C40" s="700"/>
      <c r="D40" s="148" t="s">
        <v>514</v>
      </c>
      <c r="E40" s="146" t="s">
        <v>3709</v>
      </c>
      <c r="F40" s="146" t="s">
        <v>1541</v>
      </c>
      <c r="G40" s="146" t="s">
        <v>2746</v>
      </c>
      <c r="H40" s="146" t="s">
        <v>359</v>
      </c>
      <c r="I40" s="146" t="s">
        <v>829</v>
      </c>
      <c r="J40" s="146" t="s">
        <v>3618</v>
      </c>
      <c r="K40" s="146" t="s">
        <v>3660</v>
      </c>
      <c r="L40" s="36"/>
      <c r="M40" s="36"/>
    </row>
    <row r="41" spans="2:13" ht="21" customHeight="1">
      <c r="B41" s="701" t="s">
        <v>2099</v>
      </c>
      <c r="C41" s="700" t="s">
        <v>1309</v>
      </c>
      <c r="D41" s="148" t="s">
        <v>513</v>
      </c>
      <c r="E41" s="146" t="s">
        <v>3710</v>
      </c>
      <c r="F41" s="146" t="s">
        <v>1542</v>
      </c>
      <c r="G41" s="146" t="s">
        <v>2747</v>
      </c>
      <c r="H41" s="146" t="s">
        <v>360</v>
      </c>
      <c r="I41" s="146" t="s">
        <v>830</v>
      </c>
      <c r="J41" s="146" t="s">
        <v>3619</v>
      </c>
      <c r="K41" s="146" t="s">
        <v>3661</v>
      </c>
      <c r="L41" s="36"/>
      <c r="M41" s="36"/>
    </row>
    <row r="42" spans="2:13" ht="21" customHeight="1">
      <c r="B42" s="701"/>
      <c r="C42" s="700"/>
      <c r="D42" s="148" t="s">
        <v>514</v>
      </c>
      <c r="E42" s="146" t="s">
        <v>3711</v>
      </c>
      <c r="F42" s="146" t="s">
        <v>1543</v>
      </c>
      <c r="G42" s="146" t="s">
        <v>2748</v>
      </c>
      <c r="H42" s="146" t="s">
        <v>361</v>
      </c>
      <c r="I42" s="146" t="s">
        <v>831</v>
      </c>
      <c r="J42" s="146" t="s">
        <v>3620</v>
      </c>
      <c r="K42" s="146" t="s">
        <v>1319</v>
      </c>
      <c r="L42" s="36"/>
      <c r="M42" s="36"/>
    </row>
    <row r="43" spans="2:13" ht="27" customHeight="1">
      <c r="B43" s="701" t="s">
        <v>284</v>
      </c>
      <c r="C43" s="700" t="s">
        <v>515</v>
      </c>
      <c r="D43" s="148" t="s">
        <v>513</v>
      </c>
      <c r="E43" s="146" t="s">
        <v>3712</v>
      </c>
      <c r="F43" s="146" t="s">
        <v>1544</v>
      </c>
      <c r="G43" s="146" t="s">
        <v>2749</v>
      </c>
      <c r="H43" s="146" t="s">
        <v>362</v>
      </c>
      <c r="I43" s="146" t="s">
        <v>832</v>
      </c>
      <c r="J43" s="146" t="s">
        <v>3621</v>
      </c>
      <c r="K43" s="146" t="s">
        <v>1320</v>
      </c>
      <c r="L43" s="36"/>
      <c r="M43" s="36"/>
    </row>
    <row r="44" spans="2:13" ht="23.25" customHeight="1">
      <c r="B44" s="701"/>
      <c r="C44" s="700"/>
      <c r="D44" s="148" t="s">
        <v>514</v>
      </c>
      <c r="E44" s="146" t="s">
        <v>3713</v>
      </c>
      <c r="F44" s="146" t="s">
        <v>1545</v>
      </c>
      <c r="G44" s="146" t="s">
        <v>2750</v>
      </c>
      <c r="H44" s="146" t="s">
        <v>363</v>
      </c>
      <c r="I44" s="146" t="s">
        <v>833</v>
      </c>
      <c r="J44" s="146" t="s">
        <v>3622</v>
      </c>
      <c r="K44" s="146" t="s">
        <v>3593</v>
      </c>
      <c r="L44" s="36"/>
      <c r="M44" s="36"/>
    </row>
    <row r="45" spans="2:13" ht="18" customHeight="1">
      <c r="B45" s="701" t="s">
        <v>285</v>
      </c>
      <c r="C45" s="700" t="s">
        <v>2483</v>
      </c>
      <c r="D45" s="148" t="s">
        <v>513</v>
      </c>
      <c r="E45" s="210" t="s">
        <v>3714</v>
      </c>
      <c r="F45" s="210" t="s">
        <v>1546</v>
      </c>
      <c r="G45" s="210" t="s">
        <v>2751</v>
      </c>
      <c r="H45" s="210" t="s">
        <v>364</v>
      </c>
      <c r="I45" s="210" t="s">
        <v>834</v>
      </c>
      <c r="J45" s="210" t="s">
        <v>3623</v>
      </c>
      <c r="K45" s="210" t="s">
        <v>3594</v>
      </c>
      <c r="L45" s="36"/>
      <c r="M45" s="36"/>
    </row>
    <row r="46" spans="2:13" ht="16.5" customHeight="1">
      <c r="B46" s="701"/>
      <c r="C46" s="700"/>
      <c r="D46" s="148" t="s">
        <v>514</v>
      </c>
      <c r="E46" s="210" t="s">
        <v>3715</v>
      </c>
      <c r="F46" s="210" t="s">
        <v>1547</v>
      </c>
      <c r="G46" s="210" t="s">
        <v>2752</v>
      </c>
      <c r="H46" s="210" t="s">
        <v>365</v>
      </c>
      <c r="I46" s="210" t="s">
        <v>835</v>
      </c>
      <c r="J46" s="210" t="s">
        <v>3624</v>
      </c>
      <c r="K46" s="210" t="s">
        <v>3595</v>
      </c>
      <c r="L46" s="36"/>
      <c r="M46" s="36"/>
    </row>
    <row r="47" spans="2:13" ht="18.75" customHeight="1">
      <c r="B47" s="701" t="s">
        <v>286</v>
      </c>
      <c r="C47" s="700" t="s">
        <v>516</v>
      </c>
      <c r="D47" s="148" t="s">
        <v>513</v>
      </c>
      <c r="E47" s="210" t="s">
        <v>3716</v>
      </c>
      <c r="F47" s="210" t="s">
        <v>1548</v>
      </c>
      <c r="G47" s="210" t="s">
        <v>2753</v>
      </c>
      <c r="H47" s="210" t="s">
        <v>366</v>
      </c>
      <c r="I47" s="210" t="s">
        <v>836</v>
      </c>
      <c r="J47" s="210" t="s">
        <v>3625</v>
      </c>
      <c r="K47" s="210" t="s">
        <v>3596</v>
      </c>
      <c r="L47" s="36"/>
      <c r="M47" s="36"/>
    </row>
    <row r="48" spans="2:13" ht="18" customHeight="1">
      <c r="B48" s="701"/>
      <c r="C48" s="700"/>
      <c r="D48" s="148" t="s">
        <v>514</v>
      </c>
      <c r="E48" s="210" t="s">
        <v>3717</v>
      </c>
      <c r="F48" s="210" t="s">
        <v>1549</v>
      </c>
      <c r="G48" s="210" t="s">
        <v>2754</v>
      </c>
      <c r="H48" s="210" t="s">
        <v>367</v>
      </c>
      <c r="I48" s="210" t="s">
        <v>837</v>
      </c>
      <c r="J48" s="210" t="s">
        <v>3626</v>
      </c>
      <c r="K48" s="210" t="s">
        <v>3597</v>
      </c>
      <c r="L48" s="36"/>
      <c r="M48" s="36"/>
    </row>
    <row r="49" spans="2:13" ht="18" customHeight="1">
      <c r="B49" s="701" t="s">
        <v>287</v>
      </c>
      <c r="C49" s="700" t="s">
        <v>1517</v>
      </c>
      <c r="D49" s="148" t="s">
        <v>513</v>
      </c>
      <c r="E49" s="210" t="s">
        <v>3718</v>
      </c>
      <c r="F49" s="210" t="s">
        <v>1550</v>
      </c>
      <c r="G49" s="219"/>
      <c r="H49" s="219"/>
      <c r="I49" s="219"/>
      <c r="J49" s="219"/>
      <c r="K49" s="219"/>
      <c r="L49" s="36"/>
      <c r="M49" s="36"/>
    </row>
    <row r="50" spans="2:13" ht="18" customHeight="1">
      <c r="B50" s="701"/>
      <c r="C50" s="700"/>
      <c r="D50" s="148" t="s">
        <v>514</v>
      </c>
      <c r="E50" s="210" t="s">
        <v>3719</v>
      </c>
      <c r="F50" s="210" t="s">
        <v>2712</v>
      </c>
      <c r="G50" s="219"/>
      <c r="H50" s="219"/>
      <c r="I50" s="219"/>
      <c r="J50" s="219"/>
      <c r="K50" s="219"/>
      <c r="L50" s="36"/>
      <c r="M50" s="36"/>
    </row>
  </sheetData>
  <mergeCells count="51">
    <mergeCell ref="B23:B24"/>
    <mergeCell ref="B27:B28"/>
    <mergeCell ref="B25:B26"/>
    <mergeCell ref="B3:B4"/>
    <mergeCell ref="B9:B10"/>
    <mergeCell ref="B17:B18"/>
    <mergeCell ref="B19:B20"/>
    <mergeCell ref="B21:B22"/>
    <mergeCell ref="F3:K3"/>
    <mergeCell ref="B5:B6"/>
    <mergeCell ref="C5:C6"/>
    <mergeCell ref="B7:B8"/>
    <mergeCell ref="C7:C8"/>
    <mergeCell ref="C3:C4"/>
    <mergeCell ref="E3:E4"/>
    <mergeCell ref="D3:D4"/>
    <mergeCell ref="C9:C10"/>
    <mergeCell ref="B11:B12"/>
    <mergeCell ref="B13:B14"/>
    <mergeCell ref="B15:B16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9:C50"/>
    <mergeCell ref="C41:C42"/>
    <mergeCell ref="C43:C44"/>
    <mergeCell ref="C45:C46"/>
    <mergeCell ref="C47:C48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 codeName="Лист501"/>
  <dimension ref="A1:F51"/>
  <sheetViews>
    <sheetView workbookViewId="0" topLeftCell="A1">
      <selection activeCell="E19" sqref="E19"/>
    </sheetView>
  </sheetViews>
  <sheetFormatPr defaultColWidth="9.00390625" defaultRowHeight="12.75"/>
  <cols>
    <col min="1" max="1" width="0.12890625" style="293" customWidth="1"/>
    <col min="2" max="2" width="52.875" style="293" customWidth="1"/>
    <col min="3" max="3" width="9.125" style="293" customWidth="1"/>
    <col min="4" max="4" width="10.875" style="293" customWidth="1"/>
    <col min="5" max="5" width="10.75390625" style="293" customWidth="1"/>
    <col min="6" max="16384" width="9.125" style="293" customWidth="1"/>
  </cols>
  <sheetData>
    <row r="1" spans="1:3" ht="12.75">
      <c r="A1" s="361" t="s">
        <v>2807</v>
      </c>
      <c r="C1" s="296"/>
    </row>
    <row r="3" spans="1:5" ht="12.75">
      <c r="A3" s="295"/>
      <c r="B3" s="626" t="s">
        <v>1614</v>
      </c>
      <c r="C3" s="626" t="s">
        <v>1312</v>
      </c>
      <c r="D3" s="369" t="s">
        <v>3486</v>
      </c>
      <c r="E3" s="369">
        <v>2009</v>
      </c>
    </row>
    <row r="4" spans="1:5" ht="12.75">
      <c r="A4" s="295"/>
      <c r="B4" s="626"/>
      <c r="C4" s="626"/>
      <c r="D4" s="370" t="s">
        <v>2464</v>
      </c>
      <c r="E4" s="370" t="s">
        <v>2988</v>
      </c>
    </row>
    <row r="5" spans="2:5" ht="12.75">
      <c r="B5" s="709" t="s">
        <v>2156</v>
      </c>
      <c r="C5" s="372" t="s">
        <v>528</v>
      </c>
      <c r="D5" s="362">
        <v>134.3</v>
      </c>
      <c r="E5" s="363">
        <v>169.9</v>
      </c>
    </row>
    <row r="6" spans="2:5" ht="12.75">
      <c r="B6" s="709"/>
      <c r="C6" s="372" t="s">
        <v>1781</v>
      </c>
      <c r="D6" s="362">
        <v>284.8</v>
      </c>
      <c r="E6" s="362">
        <v>475.7</v>
      </c>
    </row>
    <row r="7" spans="2:5" ht="12.75">
      <c r="B7" s="322" t="s">
        <v>1694</v>
      </c>
      <c r="C7" s="358"/>
      <c r="D7" s="345"/>
      <c r="E7" s="345"/>
    </row>
    <row r="8" spans="2:5" ht="12.75">
      <c r="B8" s="710" t="s">
        <v>1626</v>
      </c>
      <c r="C8" s="372" t="s">
        <v>528</v>
      </c>
      <c r="D8" s="362">
        <v>134.3</v>
      </c>
      <c r="E8" s="363">
        <v>169.9</v>
      </c>
    </row>
    <row r="9" spans="2:5" ht="12.75">
      <c r="B9" s="710"/>
      <c r="C9" s="372" t="s">
        <v>1781</v>
      </c>
      <c r="D9" s="362">
        <v>284.8</v>
      </c>
      <c r="E9" s="362">
        <v>475.7</v>
      </c>
    </row>
    <row r="10" spans="2:5" ht="12.75">
      <c r="B10" s="711" t="s">
        <v>1627</v>
      </c>
      <c r="C10" s="372" t="s">
        <v>528</v>
      </c>
      <c r="D10" s="362"/>
      <c r="E10" s="362"/>
    </row>
    <row r="11" spans="2:5" ht="12.75">
      <c r="B11" s="712"/>
      <c r="C11" s="372" t="s">
        <v>1781</v>
      </c>
      <c r="D11" s="362"/>
      <c r="E11" s="362"/>
    </row>
    <row r="12" spans="2:5" ht="12.75">
      <c r="B12" s="710" t="s">
        <v>1628</v>
      </c>
      <c r="C12" s="372" t="s">
        <v>528</v>
      </c>
      <c r="D12" s="362"/>
      <c r="E12" s="362"/>
    </row>
    <row r="13" spans="2:6" ht="12.75">
      <c r="B13" s="710"/>
      <c r="C13" s="372" t="s">
        <v>1781</v>
      </c>
      <c r="D13" s="362"/>
      <c r="E13" s="362"/>
      <c r="F13" s="293" t="s">
        <v>51</v>
      </c>
    </row>
    <row r="14" spans="2:5" ht="12.75">
      <c r="B14" s="709" t="s">
        <v>819</v>
      </c>
      <c r="C14" s="372" t="s">
        <v>528</v>
      </c>
      <c r="D14" s="362"/>
      <c r="E14" s="362"/>
    </row>
    <row r="15" spans="2:5" ht="12.75">
      <c r="B15" s="709"/>
      <c r="C15" s="372" t="s">
        <v>1781</v>
      </c>
      <c r="D15" s="362"/>
      <c r="E15" s="362"/>
    </row>
    <row r="16" spans="2:5" ht="25.5">
      <c r="B16" s="371" t="s">
        <v>63</v>
      </c>
      <c r="C16" s="372" t="s">
        <v>2792</v>
      </c>
      <c r="D16" s="362"/>
      <c r="E16" s="362"/>
    </row>
    <row r="17" spans="2:5" ht="12.75">
      <c r="B17" s="322" t="s">
        <v>1694</v>
      </c>
      <c r="C17" s="358"/>
      <c r="D17" s="345"/>
      <c r="E17" s="345"/>
    </row>
    <row r="18" spans="2:5" ht="12.75">
      <c r="B18" s="373" t="s">
        <v>504</v>
      </c>
      <c r="C18" s="372" t="s">
        <v>2792</v>
      </c>
      <c r="D18" s="362"/>
      <c r="E18" s="362"/>
    </row>
    <row r="19" spans="2:5" ht="12.75">
      <c r="B19" s="373" t="s">
        <v>505</v>
      </c>
      <c r="C19" s="372" t="s">
        <v>2792</v>
      </c>
      <c r="D19" s="362"/>
      <c r="E19" s="362"/>
    </row>
    <row r="20" spans="2:5" ht="25.5">
      <c r="B20" s="374" t="s">
        <v>1629</v>
      </c>
      <c r="C20" s="372"/>
      <c r="D20" s="362"/>
      <c r="E20" s="362"/>
    </row>
    <row r="21" spans="2:5" ht="12.75">
      <c r="B21" s="375" t="s">
        <v>817</v>
      </c>
      <c r="C21" s="372"/>
      <c r="D21" s="345"/>
      <c r="E21" s="345"/>
    </row>
    <row r="22" spans="2:5" ht="12.75">
      <c r="B22" s="706" t="s">
        <v>1630</v>
      </c>
      <c r="C22" s="372" t="s">
        <v>2792</v>
      </c>
      <c r="D22" s="362"/>
      <c r="E22" s="362"/>
    </row>
    <row r="23" spans="2:5" ht="12.75">
      <c r="B23" s="707"/>
      <c r="C23" s="372" t="s">
        <v>1631</v>
      </c>
      <c r="D23" s="362"/>
      <c r="E23" s="362"/>
    </row>
    <row r="24" spans="2:5" ht="12.75">
      <c r="B24" s="706" t="s">
        <v>1632</v>
      </c>
      <c r="C24" s="372" t="s">
        <v>2792</v>
      </c>
      <c r="D24" s="362"/>
      <c r="E24" s="362"/>
    </row>
    <row r="25" spans="2:5" ht="12.75">
      <c r="B25" s="707"/>
      <c r="C25" s="372" t="s">
        <v>1631</v>
      </c>
      <c r="D25" s="362"/>
      <c r="E25" s="362"/>
    </row>
    <row r="26" spans="2:5" ht="12.75">
      <c r="B26" s="706" t="s">
        <v>1633</v>
      </c>
      <c r="C26" s="372" t="s">
        <v>2792</v>
      </c>
      <c r="D26" s="362"/>
      <c r="E26" s="362"/>
    </row>
    <row r="27" spans="2:5" ht="12.75">
      <c r="B27" s="707"/>
      <c r="C27" s="372" t="s">
        <v>1631</v>
      </c>
      <c r="D27" s="362"/>
      <c r="E27" s="362"/>
    </row>
    <row r="28" spans="2:5" ht="25.5">
      <c r="B28" s="374" t="s">
        <v>1634</v>
      </c>
      <c r="C28" s="372"/>
      <c r="D28" s="345"/>
      <c r="E28" s="345"/>
    </row>
    <row r="29" spans="2:5" ht="12.75">
      <c r="B29" s="374" t="s">
        <v>1635</v>
      </c>
      <c r="C29" s="372" t="s">
        <v>2463</v>
      </c>
      <c r="D29" s="362"/>
      <c r="E29" s="362"/>
    </row>
    <row r="30" spans="2:5" ht="12.75">
      <c r="B30" s="374" t="s">
        <v>1636</v>
      </c>
      <c r="C30" s="372" t="s">
        <v>2463</v>
      </c>
      <c r="D30" s="362"/>
      <c r="E30" s="362"/>
    </row>
    <row r="31" spans="2:5" ht="12.75">
      <c r="B31" s="375" t="s">
        <v>1637</v>
      </c>
      <c r="C31" s="376" t="s">
        <v>2463</v>
      </c>
      <c r="D31" s="364">
        <v>3.5</v>
      </c>
      <c r="E31" s="364">
        <v>3.5</v>
      </c>
    </row>
    <row r="32" spans="1:5" ht="25.5">
      <c r="A32" s="365"/>
      <c r="B32" s="377" t="s">
        <v>1638</v>
      </c>
      <c r="C32" s="372"/>
      <c r="D32" s="345"/>
      <c r="E32" s="345"/>
    </row>
    <row r="33" spans="1:5" ht="27.75" customHeight="1">
      <c r="A33" s="365"/>
      <c r="B33" s="377" t="s">
        <v>2884</v>
      </c>
      <c r="C33" s="372"/>
      <c r="D33" s="362"/>
      <c r="E33" s="362"/>
    </row>
    <row r="34" spans="2:5" ht="12.75">
      <c r="B34" s="708" t="s">
        <v>1630</v>
      </c>
      <c r="C34" s="378" t="s">
        <v>2792</v>
      </c>
      <c r="D34" s="366"/>
      <c r="E34" s="366"/>
    </row>
    <row r="35" spans="2:5" ht="12.75">
      <c r="B35" s="707"/>
      <c r="C35" s="372" t="s">
        <v>1631</v>
      </c>
      <c r="D35" s="362"/>
      <c r="E35" s="362"/>
    </row>
    <row r="36" spans="2:5" ht="12.75">
      <c r="B36" s="706" t="s">
        <v>1632</v>
      </c>
      <c r="C36" s="372" t="s">
        <v>2792</v>
      </c>
      <c r="D36" s="362"/>
      <c r="E36" s="362"/>
    </row>
    <row r="37" spans="2:5" ht="12.75">
      <c r="B37" s="707"/>
      <c r="C37" s="372" t="s">
        <v>1631</v>
      </c>
      <c r="D37" s="362"/>
      <c r="E37" s="362"/>
    </row>
    <row r="38" spans="2:5" ht="12.75">
      <c r="B38" s="706" t="s">
        <v>2885</v>
      </c>
      <c r="C38" s="372" t="s">
        <v>2792</v>
      </c>
      <c r="D38" s="362"/>
      <c r="E38" s="362"/>
    </row>
    <row r="39" spans="2:5" ht="12.75">
      <c r="B39" s="707"/>
      <c r="C39" s="372" t="s">
        <v>1631</v>
      </c>
      <c r="D39" s="362"/>
      <c r="E39" s="362"/>
    </row>
    <row r="40" spans="2:5" ht="25.5">
      <c r="B40" s="374" t="s">
        <v>2886</v>
      </c>
      <c r="C40" s="372"/>
      <c r="D40" s="362"/>
      <c r="E40" s="362"/>
    </row>
    <row r="41" spans="2:5" ht="12.75">
      <c r="B41" s="374" t="s">
        <v>1635</v>
      </c>
      <c r="C41" s="372" t="s">
        <v>2463</v>
      </c>
      <c r="D41" s="362"/>
      <c r="E41" s="362"/>
    </row>
    <row r="42" spans="2:5" ht="12.75">
      <c r="B42" s="374" t="s">
        <v>1636</v>
      </c>
      <c r="C42" s="372" t="s">
        <v>2463</v>
      </c>
      <c r="D42" s="362"/>
      <c r="E42" s="362"/>
    </row>
    <row r="43" spans="2:5" ht="12.75">
      <c r="B43" s="374" t="s">
        <v>1637</v>
      </c>
      <c r="C43" s="372" t="s">
        <v>2463</v>
      </c>
      <c r="D43" s="362"/>
      <c r="E43" s="362"/>
    </row>
    <row r="44" spans="2:5" ht="12.75">
      <c r="B44" s="371" t="s">
        <v>2887</v>
      </c>
      <c r="C44" s="367"/>
      <c r="D44" s="345"/>
      <c r="E44" s="345"/>
    </row>
    <row r="45" spans="2:5" ht="12.75">
      <c r="B45" s="704" t="s">
        <v>2888</v>
      </c>
      <c r="C45" s="372" t="s">
        <v>2792</v>
      </c>
      <c r="D45" s="362"/>
      <c r="E45" s="362"/>
    </row>
    <row r="46" spans="2:5" ht="12.75">
      <c r="B46" s="704"/>
      <c r="C46" s="372" t="s">
        <v>1631</v>
      </c>
      <c r="D46" s="362"/>
      <c r="E46" s="362"/>
    </row>
    <row r="47" spans="2:5" ht="12.75" customHeight="1">
      <c r="B47" s="379" t="s">
        <v>2889</v>
      </c>
      <c r="C47" s="378" t="s">
        <v>2463</v>
      </c>
      <c r="D47" s="368"/>
      <c r="E47" s="368"/>
    </row>
    <row r="48" spans="2:5" ht="12.75">
      <c r="B48" s="379" t="s">
        <v>2890</v>
      </c>
      <c r="C48" s="372" t="s">
        <v>2463</v>
      </c>
      <c r="D48" s="353">
        <v>29.43</v>
      </c>
      <c r="E48" s="353">
        <v>29.43</v>
      </c>
    </row>
    <row r="50" spans="2:5" ht="12.75">
      <c r="B50" s="705"/>
      <c r="C50" s="705"/>
      <c r="D50" s="705"/>
      <c r="E50" s="705"/>
    </row>
    <row r="51" spans="2:5" ht="12.75">
      <c r="B51" s="705"/>
      <c r="C51" s="705"/>
      <c r="D51" s="705"/>
      <c r="E51" s="705"/>
    </row>
  </sheetData>
  <sheetProtection/>
  <mergeCells count="15">
    <mergeCell ref="B24:B25"/>
    <mergeCell ref="B10:B11"/>
    <mergeCell ref="B12:B13"/>
    <mergeCell ref="B14:B15"/>
    <mergeCell ref="B22:B23"/>
    <mergeCell ref="B3:B4"/>
    <mergeCell ref="C3:C4"/>
    <mergeCell ref="B5:B6"/>
    <mergeCell ref="B8:B9"/>
    <mergeCell ref="B45:B46"/>
    <mergeCell ref="B50:E51"/>
    <mergeCell ref="B26:B27"/>
    <mergeCell ref="B34:B35"/>
    <mergeCell ref="B36:B37"/>
    <mergeCell ref="B38:B39"/>
  </mergeCells>
  <dataValidations count="1">
    <dataValidation allowBlank="1" sqref="D5:E48"/>
  </dataValidations>
  <hyperlinks>
    <hyperlink ref="A1" location="Оглавление!C30" display="Оглавление!C30"/>
  </hyperlinks>
  <printOptions/>
  <pageMargins left="0.75" right="0.75" top="0.5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D18"/>
  <sheetViews>
    <sheetView workbookViewId="0" topLeftCell="A1">
      <selection activeCell="D20" sqref="D20"/>
    </sheetView>
  </sheetViews>
  <sheetFormatPr defaultColWidth="9.00390625" defaultRowHeight="12.75"/>
  <cols>
    <col min="2" max="2" width="55.00390625" style="0" customWidth="1"/>
    <col min="3" max="3" width="14.25390625" style="0" customWidth="1"/>
    <col min="4" max="4" width="15.125" style="0" customWidth="1"/>
  </cols>
  <sheetData>
    <row r="1" ht="12.75">
      <c r="A1" s="162" t="s">
        <v>2807</v>
      </c>
    </row>
    <row r="2" spans="1:4" ht="12.75">
      <c r="A2" s="1"/>
      <c r="B2" s="2"/>
      <c r="C2" s="3"/>
      <c r="D2" s="3"/>
    </row>
    <row r="3" spans="1:4" ht="12.75">
      <c r="A3" s="1"/>
      <c r="B3" s="585" t="s">
        <v>2801</v>
      </c>
      <c r="C3" s="166" t="str">
        <f>"на 01.01."&amp;mark_0!A4</f>
        <v>на 01.01.2008</v>
      </c>
      <c r="D3" s="166" t="str">
        <f>"на 01.01."&amp;(mark_0!A4+1)</f>
        <v>на 01.01.2009</v>
      </c>
    </row>
    <row r="4" spans="1:4" ht="12.75">
      <c r="A4" s="5"/>
      <c r="B4" s="586"/>
      <c r="C4" s="4" t="s">
        <v>1781</v>
      </c>
      <c r="D4" s="4" t="s">
        <v>1781</v>
      </c>
    </row>
    <row r="5" spans="1:4" ht="21.75">
      <c r="A5" s="1">
        <v>11387</v>
      </c>
      <c r="B5" s="6" t="s">
        <v>996</v>
      </c>
      <c r="C5" s="257">
        <v>112419.9</v>
      </c>
      <c r="D5" s="251">
        <v>109701.8</v>
      </c>
    </row>
    <row r="6" spans="1:4" ht="12.75">
      <c r="A6" s="1">
        <v>11388</v>
      </c>
      <c r="B6" s="8" t="s">
        <v>997</v>
      </c>
      <c r="C6" s="251">
        <v>31477.7</v>
      </c>
      <c r="D6" s="251">
        <v>34641.6</v>
      </c>
    </row>
    <row r="7" spans="1:4" ht="12.75">
      <c r="A7" s="1">
        <v>11389</v>
      </c>
      <c r="B7" s="8" t="s">
        <v>1693</v>
      </c>
      <c r="C7" s="251">
        <v>80942.2</v>
      </c>
      <c r="D7" s="251">
        <v>75060.2</v>
      </c>
    </row>
    <row r="8" spans="1:4" ht="12.75">
      <c r="A8" s="1">
        <v>11390</v>
      </c>
      <c r="B8" s="8" t="s">
        <v>1301</v>
      </c>
      <c r="C8" s="254"/>
      <c r="D8" s="252"/>
    </row>
    <row r="9" spans="1:4" ht="21.75">
      <c r="A9" s="1">
        <v>11391</v>
      </c>
      <c r="B9" s="10" t="s">
        <v>998</v>
      </c>
      <c r="C9" s="251"/>
      <c r="D9" s="251"/>
    </row>
    <row r="10" spans="1:4" ht="21.75">
      <c r="A10" s="1">
        <v>11392</v>
      </c>
      <c r="B10" s="10" t="s">
        <v>999</v>
      </c>
      <c r="C10" s="251">
        <v>877.1</v>
      </c>
      <c r="D10" s="251">
        <v>1168.2</v>
      </c>
    </row>
    <row r="11" spans="1:4" ht="21.75">
      <c r="A11" s="1">
        <v>11393</v>
      </c>
      <c r="B11" s="6" t="s">
        <v>1000</v>
      </c>
      <c r="C11" s="251">
        <v>28343</v>
      </c>
      <c r="D11" s="251">
        <v>27525.8</v>
      </c>
    </row>
    <row r="12" spans="1:4" ht="12.75">
      <c r="A12" s="1">
        <v>11394</v>
      </c>
      <c r="B12" s="11" t="s">
        <v>1301</v>
      </c>
      <c r="C12" s="254"/>
      <c r="D12" s="252"/>
    </row>
    <row r="13" spans="1:4" ht="12.75">
      <c r="A13" s="1">
        <v>11396</v>
      </c>
      <c r="B13" s="12" t="s">
        <v>1303</v>
      </c>
      <c r="C13" s="251"/>
      <c r="D13" s="251"/>
    </row>
    <row r="14" spans="1:4" ht="12.75">
      <c r="A14" s="1">
        <v>11397</v>
      </c>
      <c r="B14" s="12" t="s">
        <v>1304</v>
      </c>
      <c r="C14" s="251"/>
      <c r="D14" s="251"/>
    </row>
    <row r="15" spans="1:4" ht="12.75">
      <c r="A15" s="1">
        <v>11398</v>
      </c>
      <c r="B15" s="12" t="s">
        <v>1305</v>
      </c>
      <c r="C15" s="251">
        <v>28343</v>
      </c>
      <c r="D15" s="251">
        <v>27525.8</v>
      </c>
    </row>
    <row r="16" spans="1:4" ht="19.5" customHeight="1">
      <c r="A16" s="1">
        <v>11399</v>
      </c>
      <c r="B16" s="6" t="s">
        <v>1001</v>
      </c>
      <c r="C16" s="251"/>
      <c r="D16" s="251"/>
    </row>
    <row r="18" ht="12.75">
      <c r="B18" s="242"/>
    </row>
  </sheetData>
  <sheetProtection/>
  <mergeCells count="1">
    <mergeCell ref="B3:B4"/>
  </mergeCells>
  <dataValidations count="1">
    <dataValidation allowBlank="1" sqref="C5:D16"/>
  </dataValidations>
  <hyperlinks>
    <hyperlink ref="A1" location="Оглавление!C5" display="Оглавление!C5"/>
  </hyperlinks>
  <printOptions/>
  <pageMargins left="0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Лист50"/>
  <dimension ref="A1:E24"/>
  <sheetViews>
    <sheetView workbookViewId="0" topLeftCell="A1">
      <selection activeCell="C2" sqref="C2"/>
    </sheetView>
  </sheetViews>
  <sheetFormatPr defaultColWidth="9.00390625" defaultRowHeight="12.75"/>
  <cols>
    <col min="2" max="2" width="44.25390625" style="0" customWidth="1"/>
    <col min="4" max="4" width="12.25390625" style="0" customWidth="1"/>
    <col min="5" max="5" width="12.125" style="0" customWidth="1"/>
  </cols>
  <sheetData>
    <row r="1" spans="1:3" ht="12.75">
      <c r="A1" t="s">
        <v>19</v>
      </c>
      <c r="C1" s="24"/>
    </row>
    <row r="3" spans="1:5" ht="12.75">
      <c r="A3" s="23"/>
      <c r="B3" s="593" t="s">
        <v>1614</v>
      </c>
      <c r="C3" s="593" t="s">
        <v>1312</v>
      </c>
      <c r="D3" s="692" t="s">
        <v>1526</v>
      </c>
      <c r="E3" s="692" t="s">
        <v>1527</v>
      </c>
    </row>
    <row r="4" spans="1:5" ht="12.75">
      <c r="A4" s="23"/>
      <c r="B4" s="593"/>
      <c r="C4" s="593"/>
      <c r="D4" s="692"/>
      <c r="E4" s="692"/>
    </row>
    <row r="5" spans="2:5" ht="12.75">
      <c r="B5" s="714" t="s">
        <v>2156</v>
      </c>
      <c r="C5" s="151" t="s">
        <v>2157</v>
      </c>
      <c r="D5" s="146" t="s">
        <v>3598</v>
      </c>
      <c r="E5" s="154" t="s">
        <v>1987</v>
      </c>
    </row>
    <row r="6" spans="2:5" ht="12.75">
      <c r="B6" s="714"/>
      <c r="C6" s="151" t="s">
        <v>1309</v>
      </c>
      <c r="D6" s="146" t="s">
        <v>3599</v>
      </c>
      <c r="E6" s="146" t="s">
        <v>1988</v>
      </c>
    </row>
    <row r="7" spans="1:5" ht="12.75">
      <c r="A7" s="2"/>
      <c r="B7" s="103" t="s">
        <v>1694</v>
      </c>
      <c r="C7" s="9"/>
      <c r="D7" s="67"/>
      <c r="E7" s="67"/>
    </row>
    <row r="8" spans="2:5" ht="12.75">
      <c r="B8" s="715" t="s">
        <v>2158</v>
      </c>
      <c r="C8" s="151" t="s">
        <v>2157</v>
      </c>
      <c r="D8" s="146" t="s">
        <v>3600</v>
      </c>
      <c r="E8" s="146" t="s">
        <v>1989</v>
      </c>
    </row>
    <row r="9" spans="2:5" ht="12.75">
      <c r="B9" s="715"/>
      <c r="C9" s="151" t="s">
        <v>1309</v>
      </c>
      <c r="D9" s="146" t="s">
        <v>3601</v>
      </c>
      <c r="E9" s="146" t="s">
        <v>1990</v>
      </c>
    </row>
    <row r="10" spans="2:5" ht="12.75">
      <c r="B10" s="715" t="s">
        <v>2159</v>
      </c>
      <c r="C10" s="151" t="s">
        <v>2157</v>
      </c>
      <c r="D10" s="146" t="s">
        <v>3602</v>
      </c>
      <c r="E10" s="146" t="s">
        <v>1991</v>
      </c>
    </row>
    <row r="11" spans="2:5" ht="12.75">
      <c r="B11" s="715"/>
      <c r="C11" s="151" t="s">
        <v>1309</v>
      </c>
      <c r="D11" s="146" t="s">
        <v>3603</v>
      </c>
      <c r="E11" s="146" t="s">
        <v>1992</v>
      </c>
    </row>
    <row r="12" spans="2:5" ht="12.75">
      <c r="B12" s="714" t="s">
        <v>2314</v>
      </c>
      <c r="C12" s="151" t="s">
        <v>2157</v>
      </c>
      <c r="D12" s="146" t="s">
        <v>3604</v>
      </c>
      <c r="E12" s="146" t="s">
        <v>1993</v>
      </c>
    </row>
    <row r="13" spans="2:5" ht="12.75">
      <c r="B13" s="714"/>
      <c r="C13" s="151" t="s">
        <v>1309</v>
      </c>
      <c r="D13" s="146" t="s">
        <v>3605</v>
      </c>
      <c r="E13" s="146" t="s">
        <v>1994</v>
      </c>
    </row>
    <row r="14" spans="2:5" ht="21">
      <c r="B14" s="150" t="s">
        <v>2315</v>
      </c>
      <c r="C14" s="151" t="s">
        <v>2483</v>
      </c>
      <c r="D14" s="210" t="s">
        <v>3606</v>
      </c>
      <c r="E14" s="210" t="s">
        <v>1995</v>
      </c>
    </row>
    <row r="15" spans="1:5" ht="12.75">
      <c r="A15" s="2"/>
      <c r="B15" s="103" t="s">
        <v>1694</v>
      </c>
      <c r="C15" s="9"/>
      <c r="D15" s="204"/>
      <c r="E15" s="204"/>
    </row>
    <row r="16" spans="2:5" ht="12.75">
      <c r="B16" s="152" t="s">
        <v>504</v>
      </c>
      <c r="C16" s="151" t="s">
        <v>2483</v>
      </c>
      <c r="D16" s="210" t="s">
        <v>3607</v>
      </c>
      <c r="E16" s="210" t="s">
        <v>1996</v>
      </c>
    </row>
    <row r="17" spans="2:5" ht="12.75">
      <c r="B17" s="152" t="s">
        <v>505</v>
      </c>
      <c r="C17" s="151" t="s">
        <v>2483</v>
      </c>
      <c r="D17" s="210" t="s">
        <v>2954</v>
      </c>
      <c r="E17" s="210" t="s">
        <v>1997</v>
      </c>
    </row>
    <row r="18" spans="2:5" ht="21">
      <c r="B18" s="150" t="s">
        <v>319</v>
      </c>
      <c r="C18" s="153"/>
      <c r="D18" s="217"/>
      <c r="E18" s="217"/>
    </row>
    <row r="19" spans="2:5" ht="12.75">
      <c r="B19" s="713" t="s">
        <v>320</v>
      </c>
      <c r="C19" s="151" t="s">
        <v>2483</v>
      </c>
      <c r="D19" s="210" t="s">
        <v>1981</v>
      </c>
      <c r="E19" s="210" t="s">
        <v>1998</v>
      </c>
    </row>
    <row r="20" spans="2:5" ht="12.75">
      <c r="B20" s="713"/>
      <c r="C20" s="151" t="s">
        <v>1517</v>
      </c>
      <c r="D20" s="210" t="s">
        <v>1982</v>
      </c>
      <c r="E20" s="210" t="s">
        <v>1999</v>
      </c>
    </row>
    <row r="21" spans="2:5" ht="12.75">
      <c r="B21" s="713" t="s">
        <v>321</v>
      </c>
      <c r="C21" s="151" t="s">
        <v>2483</v>
      </c>
      <c r="D21" s="210" t="s">
        <v>1983</v>
      </c>
      <c r="E21" s="210" t="s">
        <v>2000</v>
      </c>
    </row>
    <row r="22" spans="2:5" ht="12.75">
      <c r="B22" s="713"/>
      <c r="C22" s="151" t="s">
        <v>1517</v>
      </c>
      <c r="D22" s="210" t="s">
        <v>1984</v>
      </c>
      <c r="E22" s="210" t="s">
        <v>2001</v>
      </c>
    </row>
    <row r="23" spans="2:5" ht="12.75">
      <c r="B23" s="713" t="s">
        <v>781</v>
      </c>
      <c r="C23" s="151" t="s">
        <v>2483</v>
      </c>
      <c r="D23" s="210" t="s">
        <v>1985</v>
      </c>
      <c r="E23" s="210" t="s">
        <v>2002</v>
      </c>
    </row>
    <row r="24" spans="2:5" ht="12.75">
      <c r="B24" s="713"/>
      <c r="C24" s="151" t="s">
        <v>18</v>
      </c>
      <c r="D24" s="210" t="s">
        <v>1986</v>
      </c>
      <c r="E24" s="210" t="s">
        <v>2003</v>
      </c>
    </row>
  </sheetData>
  <mergeCells count="11">
    <mergeCell ref="B3:B4"/>
    <mergeCell ref="C3:C4"/>
    <mergeCell ref="D3:D4"/>
    <mergeCell ref="E3:E4"/>
    <mergeCell ref="B19:B20"/>
    <mergeCell ref="B21:B22"/>
    <mergeCell ref="B23:B24"/>
    <mergeCell ref="B5:B6"/>
    <mergeCell ref="B8:B9"/>
    <mergeCell ref="B10:B11"/>
    <mergeCell ref="B12:B13"/>
  </mergeCell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 codeName="Лист51"/>
  <dimension ref="A1:E15"/>
  <sheetViews>
    <sheetView workbookViewId="0" topLeftCell="A1">
      <selection activeCell="B18" sqref="B18"/>
    </sheetView>
  </sheetViews>
  <sheetFormatPr defaultColWidth="9.00390625" defaultRowHeight="12.75"/>
  <cols>
    <col min="1" max="1" width="4.125" style="0" customWidth="1"/>
    <col min="2" max="2" width="44.25390625" style="0" customWidth="1"/>
    <col min="4" max="5" width="11.75390625" style="0" customWidth="1"/>
  </cols>
  <sheetData>
    <row r="1" spans="1:5" ht="12.75">
      <c r="A1" s="162" t="s">
        <v>2807</v>
      </c>
      <c r="B1" s="2"/>
      <c r="C1" s="3"/>
      <c r="D1" s="2"/>
      <c r="E1" s="2"/>
    </row>
    <row r="2" spans="1:5" ht="12.75">
      <c r="A2" s="2"/>
      <c r="B2" s="2"/>
      <c r="C2" s="3"/>
      <c r="D2" s="2"/>
      <c r="E2" s="2"/>
    </row>
    <row r="3" spans="1:5" ht="12.75">
      <c r="A3" s="1"/>
      <c r="B3" s="592" t="s">
        <v>768</v>
      </c>
      <c r="C3" s="592" t="s">
        <v>1312</v>
      </c>
      <c r="D3" s="164" t="str">
        <f>mark_0!A4</f>
        <v>2008</v>
      </c>
      <c r="E3" s="164">
        <f>mark_0!A4+1</f>
        <v>2009</v>
      </c>
    </row>
    <row r="4" spans="1:5" ht="12.75">
      <c r="A4" s="1"/>
      <c r="B4" s="592"/>
      <c r="C4" s="592"/>
      <c r="D4" s="163" t="s">
        <v>2464</v>
      </c>
      <c r="E4" s="163" t="s">
        <v>2988</v>
      </c>
    </row>
    <row r="5" spans="1:5" ht="34.5" customHeight="1">
      <c r="A5" s="2"/>
      <c r="B5" s="267" t="s">
        <v>818</v>
      </c>
      <c r="C5" s="268" t="s">
        <v>1875</v>
      </c>
      <c r="D5" s="269">
        <v>68.75</v>
      </c>
      <c r="E5" s="269">
        <v>91.62</v>
      </c>
    </row>
    <row r="6" spans="1:5" ht="14.25" customHeight="1">
      <c r="A6" s="2"/>
      <c r="B6" s="270" t="s">
        <v>1694</v>
      </c>
      <c r="C6" s="271"/>
      <c r="D6" s="260"/>
      <c r="E6" s="260"/>
    </row>
    <row r="7" spans="1:5" ht="12.75">
      <c r="A7" s="2"/>
      <c r="B7" s="270" t="s">
        <v>86</v>
      </c>
      <c r="C7" s="271" t="s">
        <v>1875</v>
      </c>
      <c r="D7" s="272">
        <v>6.5</v>
      </c>
      <c r="E7" s="272">
        <v>7.15</v>
      </c>
    </row>
    <row r="8" spans="1:5" ht="14.25" customHeight="1">
      <c r="A8" s="2"/>
      <c r="B8" s="270" t="s">
        <v>87</v>
      </c>
      <c r="C8" s="271" t="s">
        <v>1875</v>
      </c>
      <c r="D8" s="272">
        <v>26.02</v>
      </c>
      <c r="E8" s="272">
        <v>36.14</v>
      </c>
    </row>
    <row r="9" spans="1:5" ht="12.75">
      <c r="A9" s="2"/>
      <c r="B9" s="270" t="s">
        <v>88</v>
      </c>
      <c r="C9" s="271" t="s">
        <v>1875</v>
      </c>
      <c r="D9" s="272">
        <v>4.12</v>
      </c>
      <c r="E9" s="272">
        <v>4.71</v>
      </c>
    </row>
    <row r="10" spans="1:5" ht="12.75">
      <c r="A10" s="2"/>
      <c r="B10" s="270" t="s">
        <v>89</v>
      </c>
      <c r="C10" s="271" t="s">
        <v>1875</v>
      </c>
      <c r="D10" s="272">
        <v>22</v>
      </c>
      <c r="E10" s="272">
        <v>29.31</v>
      </c>
    </row>
    <row r="11" spans="1:5" ht="12.75">
      <c r="A11" s="2"/>
      <c r="B11" s="270" t="s">
        <v>90</v>
      </c>
      <c r="C11" s="271" t="s">
        <v>1875</v>
      </c>
      <c r="D11" s="272">
        <v>4.9</v>
      </c>
      <c r="E11" s="272">
        <v>7.76</v>
      </c>
    </row>
    <row r="12" spans="1:5" ht="12.75">
      <c r="A12" s="2"/>
      <c r="B12" s="270" t="s">
        <v>91</v>
      </c>
      <c r="C12" s="271" t="s">
        <v>1875</v>
      </c>
      <c r="D12" s="272">
        <v>2.74</v>
      </c>
      <c r="E12" s="272">
        <v>3.43</v>
      </c>
    </row>
    <row r="13" spans="2:5" ht="12.75">
      <c r="B13" s="270" t="s">
        <v>92</v>
      </c>
      <c r="C13" s="271" t="s">
        <v>1875</v>
      </c>
      <c r="D13" s="272">
        <v>2.47</v>
      </c>
      <c r="E13" s="272">
        <v>3.12</v>
      </c>
    </row>
    <row r="14" spans="2:5" ht="21">
      <c r="B14" s="270" t="s">
        <v>2470</v>
      </c>
      <c r="C14" s="271" t="s">
        <v>467</v>
      </c>
      <c r="D14" s="272">
        <v>61</v>
      </c>
      <c r="E14" s="272">
        <v>60.5</v>
      </c>
    </row>
    <row r="15" spans="2:5" ht="21">
      <c r="B15" s="270" t="s">
        <v>2471</v>
      </c>
      <c r="C15" s="271" t="s">
        <v>467</v>
      </c>
      <c r="D15" s="272">
        <v>93</v>
      </c>
      <c r="E15" s="272">
        <v>80</v>
      </c>
    </row>
  </sheetData>
  <sheetProtection/>
  <mergeCells count="2">
    <mergeCell ref="B3:B4"/>
    <mergeCell ref="C3:C4"/>
  </mergeCells>
  <hyperlinks>
    <hyperlink ref="A1" location="Оглавление!C30" display="Оглавление!C30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Лист52"/>
  <dimension ref="A1:E12"/>
  <sheetViews>
    <sheetView workbookViewId="0" topLeftCell="A1">
      <selection activeCell="C2" sqref="C2"/>
    </sheetView>
  </sheetViews>
  <sheetFormatPr defaultColWidth="9.00390625" defaultRowHeight="12.75"/>
  <cols>
    <col min="2" max="2" width="41.25390625" style="0" customWidth="1"/>
    <col min="3" max="3" width="6.00390625" style="0" customWidth="1"/>
    <col min="4" max="5" width="12.25390625" style="0" customWidth="1"/>
  </cols>
  <sheetData>
    <row r="1" spans="1:3" ht="12.75">
      <c r="A1" t="s">
        <v>1278</v>
      </c>
      <c r="C1" s="24"/>
    </row>
    <row r="3" spans="1:5" ht="12.75">
      <c r="A3" s="23"/>
      <c r="B3" s="593" t="s">
        <v>1615</v>
      </c>
      <c r="C3" s="593" t="s">
        <v>1312</v>
      </c>
      <c r="D3" s="692" t="s">
        <v>1526</v>
      </c>
      <c r="E3" s="692" t="s">
        <v>1527</v>
      </c>
    </row>
    <row r="4" spans="1:5" ht="12.75">
      <c r="A4" s="23"/>
      <c r="B4" s="593"/>
      <c r="C4" s="593"/>
      <c r="D4" s="692"/>
      <c r="E4" s="692"/>
    </row>
    <row r="5" spans="2:5" ht="32.25">
      <c r="B5" s="155" t="s">
        <v>322</v>
      </c>
      <c r="C5" s="89" t="s">
        <v>47</v>
      </c>
      <c r="D5" s="146" t="s">
        <v>2004</v>
      </c>
      <c r="E5" s="146" t="s">
        <v>214</v>
      </c>
    </row>
    <row r="6" spans="2:5" ht="21.75">
      <c r="B6" s="155" t="s">
        <v>520</v>
      </c>
      <c r="C6" s="89" t="s">
        <v>2482</v>
      </c>
      <c r="D6" s="210" t="s">
        <v>2005</v>
      </c>
      <c r="E6" s="210" t="s">
        <v>215</v>
      </c>
    </row>
    <row r="7" spans="2:5" ht="12.75">
      <c r="B7" s="156" t="s">
        <v>521</v>
      </c>
      <c r="C7" s="89" t="s">
        <v>2482</v>
      </c>
      <c r="D7" s="210" t="s">
        <v>2006</v>
      </c>
      <c r="E7" s="210" t="s">
        <v>216</v>
      </c>
    </row>
    <row r="8" spans="1:5" ht="32.25" customHeight="1">
      <c r="A8" s="2"/>
      <c r="B8" s="155" t="s">
        <v>522</v>
      </c>
      <c r="C8" s="89" t="s">
        <v>2483</v>
      </c>
      <c r="D8" s="210" t="s">
        <v>2007</v>
      </c>
      <c r="E8" s="210" t="s">
        <v>217</v>
      </c>
    </row>
    <row r="9" spans="2:5" ht="12.75">
      <c r="B9" s="156" t="s">
        <v>1776</v>
      </c>
      <c r="C9" s="89" t="s">
        <v>2483</v>
      </c>
      <c r="D9" s="210" t="s">
        <v>2008</v>
      </c>
      <c r="E9" s="210" t="s">
        <v>218</v>
      </c>
    </row>
    <row r="10" spans="2:5" ht="12.75">
      <c r="B10" s="156" t="s">
        <v>523</v>
      </c>
      <c r="C10" s="89" t="s">
        <v>2483</v>
      </c>
      <c r="D10" s="210" t="s">
        <v>2009</v>
      </c>
      <c r="E10" s="210" t="s">
        <v>219</v>
      </c>
    </row>
    <row r="11" spans="2:5" ht="12.75">
      <c r="B11" s="156" t="s">
        <v>524</v>
      </c>
      <c r="C11" s="89" t="s">
        <v>2483</v>
      </c>
      <c r="D11" s="210" t="s">
        <v>212</v>
      </c>
      <c r="E11" s="210" t="s">
        <v>220</v>
      </c>
    </row>
    <row r="12" spans="2:5" ht="12.75">
      <c r="B12" s="156" t="s">
        <v>499</v>
      </c>
      <c r="C12" s="89" t="s">
        <v>2483</v>
      </c>
      <c r="D12" s="210" t="s">
        <v>213</v>
      </c>
      <c r="E12" s="210" t="s">
        <v>221</v>
      </c>
    </row>
  </sheetData>
  <mergeCells count="4">
    <mergeCell ref="B3:B4"/>
    <mergeCell ref="C3:C4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 codeName="Лист53"/>
  <dimension ref="A1:E36"/>
  <sheetViews>
    <sheetView tabSelected="1" workbookViewId="0" topLeftCell="A1">
      <selection activeCell="D26" sqref="D26"/>
    </sheetView>
  </sheetViews>
  <sheetFormatPr defaultColWidth="9.00390625" defaultRowHeight="12.75"/>
  <cols>
    <col min="2" max="2" width="40.00390625" style="0" customWidth="1"/>
    <col min="3" max="3" width="15.25390625" style="0" customWidth="1"/>
    <col min="4" max="4" width="11.875" style="0" customWidth="1"/>
    <col min="5" max="5" width="10.25390625" style="0" customWidth="1"/>
  </cols>
  <sheetData>
    <row r="1" spans="1:4" ht="12.75">
      <c r="A1" s="162" t="s">
        <v>2807</v>
      </c>
      <c r="B1" s="2"/>
      <c r="C1" s="2"/>
      <c r="D1" s="2"/>
    </row>
    <row r="2" spans="1:4" ht="12.75">
      <c r="A2" s="2"/>
      <c r="B2" s="2"/>
      <c r="C2" s="2"/>
      <c r="D2" s="2"/>
    </row>
    <row r="3" spans="1:5" ht="18" customHeight="1">
      <c r="A3" s="1"/>
      <c r="B3" s="547" t="s">
        <v>769</v>
      </c>
      <c r="C3" s="716" t="str">
        <f>"Общая потребность в приборах учета на 01.01."&amp;mark_0!A4&amp;" [ед]"</f>
        <v>Общая потребность в приборах учета на 01.01.2008 [ед]</v>
      </c>
      <c r="D3" s="716" t="str">
        <f>"Фактическое оснащение за "&amp;mark_0!A4&amp;" год [ед]"</f>
        <v>Фактическое оснащение за 2008 год [ед]</v>
      </c>
      <c r="E3" s="716" t="str">
        <f>"Процент к уровню "&amp;(mark_0!A4-1)&amp;" года [%]"</f>
        <v>Процент к уровню 2007 года [%]</v>
      </c>
    </row>
    <row r="4" spans="1:5" ht="17.25" customHeight="1">
      <c r="A4" s="1"/>
      <c r="B4" s="547"/>
      <c r="C4" s="716"/>
      <c r="D4" s="716"/>
      <c r="E4" s="716"/>
    </row>
    <row r="5" spans="1:5" ht="23.25" customHeight="1">
      <c r="A5" s="2"/>
      <c r="B5" s="267" t="s">
        <v>2472</v>
      </c>
      <c r="C5" s="260"/>
      <c r="D5" s="260"/>
      <c r="E5" s="260"/>
    </row>
    <row r="6" spans="1:5" ht="12.75">
      <c r="A6" s="2"/>
      <c r="B6" s="381" t="s">
        <v>1967</v>
      </c>
      <c r="C6" s="271"/>
      <c r="D6" s="272"/>
      <c r="E6" s="272"/>
    </row>
    <row r="7" spans="1:5" ht="12.75">
      <c r="A7" s="2"/>
      <c r="B7" s="380" t="s">
        <v>820</v>
      </c>
      <c r="C7" s="271"/>
      <c r="D7" s="272"/>
      <c r="E7" s="272"/>
    </row>
    <row r="8" spans="1:5" ht="12.75">
      <c r="A8" s="2"/>
      <c r="B8" s="380" t="s">
        <v>1970</v>
      </c>
      <c r="C8" s="271">
        <v>6</v>
      </c>
      <c r="D8" s="272">
        <v>4</v>
      </c>
      <c r="E8" s="272">
        <v>100</v>
      </c>
    </row>
    <row r="9" spans="1:5" ht="12.75">
      <c r="A9" s="2"/>
      <c r="B9" s="270" t="s">
        <v>1971</v>
      </c>
      <c r="C9" s="271"/>
      <c r="D9" s="272"/>
      <c r="E9" s="272"/>
    </row>
    <row r="10" spans="1:5" ht="12.75">
      <c r="A10" s="2"/>
      <c r="B10" s="270" t="s">
        <v>1972</v>
      </c>
      <c r="C10" s="271"/>
      <c r="D10" s="272"/>
      <c r="E10" s="272"/>
    </row>
    <row r="11" spans="1:5" ht="12.75">
      <c r="A11" s="2"/>
      <c r="B11" s="270" t="s">
        <v>2473</v>
      </c>
      <c r="C11" s="271">
        <v>10</v>
      </c>
      <c r="D11" s="272">
        <v>2</v>
      </c>
      <c r="E11" s="272" t="s">
        <v>1905</v>
      </c>
    </row>
    <row r="12" spans="1:5" ht="12.75">
      <c r="A12" s="2"/>
      <c r="B12" s="270" t="s">
        <v>2474</v>
      </c>
      <c r="C12" s="271">
        <v>176</v>
      </c>
      <c r="D12" s="272">
        <v>35</v>
      </c>
      <c r="E12" s="272" t="s">
        <v>1905</v>
      </c>
    </row>
    <row r="13" spans="1:5" ht="12.75">
      <c r="A13" s="2"/>
      <c r="B13" s="381" t="s">
        <v>1966</v>
      </c>
      <c r="C13" s="271"/>
      <c r="D13" s="272"/>
      <c r="E13" s="272"/>
    </row>
    <row r="14" spans="1:5" ht="12.75">
      <c r="A14" s="2"/>
      <c r="B14" s="380" t="s">
        <v>820</v>
      </c>
      <c r="C14" s="271"/>
      <c r="D14" s="272"/>
      <c r="E14" s="272"/>
    </row>
    <row r="15" spans="1:5" ht="12.75">
      <c r="A15" s="2"/>
      <c r="B15" s="380" t="s">
        <v>1973</v>
      </c>
      <c r="C15" s="271">
        <v>6</v>
      </c>
      <c r="D15" s="272">
        <v>3</v>
      </c>
      <c r="E15" s="272">
        <v>100</v>
      </c>
    </row>
    <row r="16" spans="1:5" ht="12.75">
      <c r="A16" s="2"/>
      <c r="B16" s="270" t="s">
        <v>1974</v>
      </c>
      <c r="C16" s="271"/>
      <c r="D16" s="272"/>
      <c r="E16" s="272"/>
    </row>
    <row r="17" spans="1:5" ht="12.75">
      <c r="A17" s="2"/>
      <c r="B17" s="270" t="s">
        <v>1975</v>
      </c>
      <c r="C17" s="271"/>
      <c r="D17" s="272"/>
      <c r="E17" s="272"/>
    </row>
    <row r="18" spans="1:5" ht="12.75">
      <c r="A18" s="2"/>
      <c r="B18" s="270" t="s">
        <v>2473</v>
      </c>
      <c r="C18" s="271">
        <v>10</v>
      </c>
      <c r="D18" s="272">
        <v>10</v>
      </c>
      <c r="E18" s="272"/>
    </row>
    <row r="19" spans="2:5" ht="12.75">
      <c r="B19" s="270" t="s">
        <v>2474</v>
      </c>
      <c r="C19" s="271">
        <v>196</v>
      </c>
      <c r="D19" s="272">
        <v>58</v>
      </c>
      <c r="E19" s="272" t="s">
        <v>1905</v>
      </c>
    </row>
    <row r="20" spans="2:5" ht="12.75">
      <c r="B20" s="381" t="s">
        <v>1968</v>
      </c>
      <c r="C20" s="271"/>
      <c r="D20" s="272"/>
      <c r="E20" s="272"/>
    </row>
    <row r="21" spans="2:5" ht="12.75">
      <c r="B21" s="380" t="s">
        <v>820</v>
      </c>
      <c r="C21" s="271"/>
      <c r="D21" s="272"/>
      <c r="E21" s="272"/>
    </row>
    <row r="22" spans="2:5" ht="12.75">
      <c r="B22" s="380" t="s">
        <v>1976</v>
      </c>
      <c r="C22" s="271"/>
      <c r="D22" s="272"/>
      <c r="E22" s="272"/>
    </row>
    <row r="23" spans="2:5" ht="12.75">
      <c r="B23" s="270" t="s">
        <v>1977</v>
      </c>
      <c r="C23" s="271"/>
      <c r="D23" s="272"/>
      <c r="E23" s="272"/>
    </row>
    <row r="24" spans="2:5" ht="12.75">
      <c r="B24" s="270" t="s">
        <v>1978</v>
      </c>
      <c r="C24" s="271"/>
      <c r="D24" s="272"/>
      <c r="E24" s="272"/>
    </row>
    <row r="25" spans="2:5" ht="12.75">
      <c r="B25" s="270" t="s">
        <v>2473</v>
      </c>
      <c r="C25" s="271"/>
      <c r="D25" s="272"/>
      <c r="E25" s="272"/>
    </row>
    <row r="26" spans="2:5" ht="12.75">
      <c r="B26" s="270" t="s">
        <v>2474</v>
      </c>
      <c r="C26" s="271"/>
      <c r="D26" s="272"/>
      <c r="E26" s="272"/>
    </row>
    <row r="27" spans="2:5" ht="12.75">
      <c r="B27" s="381" t="s">
        <v>1969</v>
      </c>
      <c r="C27" s="271"/>
      <c r="D27" s="272"/>
      <c r="E27" s="272"/>
    </row>
    <row r="28" spans="2:5" ht="12.75">
      <c r="B28" s="380" t="s">
        <v>820</v>
      </c>
      <c r="C28" s="271"/>
      <c r="D28" s="272"/>
      <c r="E28" s="272"/>
    </row>
    <row r="29" spans="2:5" ht="12.75">
      <c r="B29" s="380" t="s">
        <v>1979</v>
      </c>
      <c r="C29" s="271"/>
      <c r="D29" s="272"/>
      <c r="E29" s="272"/>
    </row>
    <row r="30" spans="2:5" ht="12.75">
      <c r="B30" s="270" t="s">
        <v>1977</v>
      </c>
      <c r="C30" s="271"/>
      <c r="D30" s="272"/>
      <c r="E30" s="272"/>
    </row>
    <row r="31" spans="2:5" ht="12.75">
      <c r="B31" s="270" t="s">
        <v>1980</v>
      </c>
      <c r="C31" s="271"/>
      <c r="D31" s="272"/>
      <c r="E31" s="272"/>
    </row>
    <row r="32" spans="2:5" ht="12.75">
      <c r="B32" s="270" t="s">
        <v>2473</v>
      </c>
      <c r="C32" s="271"/>
      <c r="D32" s="272"/>
      <c r="E32" s="272"/>
    </row>
    <row r="33" spans="2:5" ht="12.75">
      <c r="B33" s="270" t="s">
        <v>2474</v>
      </c>
      <c r="C33" s="271"/>
      <c r="D33" s="272"/>
      <c r="E33" s="272"/>
    </row>
    <row r="34" spans="2:5" ht="21">
      <c r="B34" s="270" t="s">
        <v>2475</v>
      </c>
      <c r="C34" s="260"/>
      <c r="D34" s="260"/>
      <c r="E34" s="260"/>
    </row>
    <row r="35" spans="2:5" ht="21">
      <c r="B35" s="270" t="s">
        <v>2476</v>
      </c>
      <c r="C35" s="271"/>
      <c r="D35" s="272"/>
      <c r="E35" s="272"/>
    </row>
    <row r="36" spans="2:5" ht="12.75">
      <c r="B36" s="270" t="s">
        <v>2477</v>
      </c>
      <c r="C36" s="271"/>
      <c r="D36" s="272">
        <v>4</v>
      </c>
      <c r="E36" s="272">
        <v>100</v>
      </c>
    </row>
  </sheetData>
  <sheetProtection/>
  <mergeCells count="4">
    <mergeCell ref="B3:B4"/>
    <mergeCell ref="C3:C4"/>
    <mergeCell ref="D3:D4"/>
    <mergeCell ref="E3:E4"/>
  </mergeCells>
  <hyperlinks>
    <hyperlink ref="A1" location="Оглавление!C31" display="Оглавление!C31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Лист54"/>
  <dimension ref="A1:D16"/>
  <sheetViews>
    <sheetView workbookViewId="0" topLeftCell="A1">
      <selection activeCell="A17" sqref="A17"/>
    </sheetView>
  </sheetViews>
  <sheetFormatPr defaultColWidth="9.00390625" defaultRowHeight="12.75"/>
  <cols>
    <col min="2" max="2" width="44.125" style="0" customWidth="1"/>
    <col min="3" max="3" width="24.75390625" style="0" customWidth="1"/>
    <col min="4" max="4" width="21.25390625" style="0" customWidth="1"/>
  </cols>
  <sheetData>
    <row r="1" ht="12.75">
      <c r="A1" t="s">
        <v>1267</v>
      </c>
    </row>
    <row r="3" spans="1:4" ht="12.75">
      <c r="A3" s="23"/>
      <c r="B3" s="692" t="s">
        <v>1616</v>
      </c>
      <c r="C3" s="692" t="s">
        <v>1516</v>
      </c>
      <c r="D3" s="692" t="s">
        <v>275</v>
      </c>
    </row>
    <row r="4" spans="1:4" ht="12.75">
      <c r="A4" s="23"/>
      <c r="B4" s="692"/>
      <c r="C4" s="692"/>
      <c r="D4" s="692"/>
    </row>
    <row r="5" spans="2:4" ht="21.75">
      <c r="B5" s="157" t="s">
        <v>289</v>
      </c>
      <c r="C5" s="210" t="s">
        <v>222</v>
      </c>
      <c r="D5" s="66"/>
    </row>
    <row r="6" spans="2:4" ht="12.75">
      <c r="B6" s="158" t="s">
        <v>290</v>
      </c>
      <c r="C6" s="210"/>
      <c r="D6" s="66"/>
    </row>
    <row r="7" spans="2:4" ht="12.75">
      <c r="B7" s="159" t="s">
        <v>962</v>
      </c>
      <c r="C7" s="210" t="s">
        <v>223</v>
      </c>
      <c r="D7" s="66"/>
    </row>
    <row r="8" spans="2:4" ht="12.75">
      <c r="B8" s="159" t="s">
        <v>1909</v>
      </c>
      <c r="C8" s="210" t="s">
        <v>224</v>
      </c>
      <c r="D8" s="66"/>
    </row>
    <row r="9" spans="2:4" ht="12.75">
      <c r="B9" s="159" t="s">
        <v>1908</v>
      </c>
      <c r="C9" s="210" t="s">
        <v>225</v>
      </c>
      <c r="D9" s="66"/>
    </row>
    <row r="10" spans="2:4" ht="12.75">
      <c r="B10" s="159" t="s">
        <v>291</v>
      </c>
      <c r="C10" s="210" t="s">
        <v>226</v>
      </c>
      <c r="D10" s="66"/>
    </row>
    <row r="11" spans="2:4" ht="12.75">
      <c r="B11" s="158" t="s">
        <v>292</v>
      </c>
      <c r="C11" s="217" t="s">
        <v>2201</v>
      </c>
      <c r="D11" s="160" t="s">
        <v>2207</v>
      </c>
    </row>
    <row r="12" spans="2:4" ht="21.75">
      <c r="B12" s="159" t="s">
        <v>293</v>
      </c>
      <c r="C12" s="210" t="s">
        <v>2202</v>
      </c>
      <c r="D12" s="146" t="s">
        <v>2208</v>
      </c>
    </row>
    <row r="13" spans="2:4" ht="12.75">
      <c r="B13" s="159" t="s">
        <v>294</v>
      </c>
      <c r="C13" s="210" t="s">
        <v>2203</v>
      </c>
      <c r="D13" s="146" t="s">
        <v>2209</v>
      </c>
    </row>
    <row r="14" spans="2:4" ht="12.75">
      <c r="B14" s="159" t="s">
        <v>2964</v>
      </c>
      <c r="C14" s="210" t="s">
        <v>2204</v>
      </c>
      <c r="D14" s="146" t="s">
        <v>2210</v>
      </c>
    </row>
    <row r="15" spans="2:4" ht="12.75">
      <c r="B15" s="159" t="s">
        <v>295</v>
      </c>
      <c r="C15" s="210" t="s">
        <v>2205</v>
      </c>
      <c r="D15" s="146" t="s">
        <v>2211</v>
      </c>
    </row>
    <row r="16" spans="2:4" ht="12.75">
      <c r="B16" s="159" t="s">
        <v>296</v>
      </c>
      <c r="C16" s="210" t="s">
        <v>2206</v>
      </c>
      <c r="D16" s="146" t="s">
        <v>2212</v>
      </c>
    </row>
  </sheetData>
  <mergeCells count="3"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/>
  <dimension ref="A1:D16"/>
  <sheetViews>
    <sheetView workbookViewId="0" topLeftCell="A1">
      <selection activeCell="C5" sqref="C5"/>
    </sheetView>
  </sheetViews>
  <sheetFormatPr defaultColWidth="9.00390625" defaultRowHeight="12.75"/>
  <cols>
    <col min="2" max="2" width="44.125" style="0" customWidth="1"/>
    <col min="3" max="4" width="19.75390625" style="0" customWidth="1"/>
  </cols>
  <sheetData>
    <row r="1" spans="1:4" ht="12.75">
      <c r="A1" s="5" t="s">
        <v>1267</v>
      </c>
      <c r="B1" s="2"/>
      <c r="C1" s="2"/>
      <c r="D1" s="2"/>
    </row>
    <row r="2" spans="1:4" ht="12.75">
      <c r="A2" s="1"/>
      <c r="B2" s="2"/>
      <c r="C2" s="3"/>
      <c r="D2" s="3"/>
    </row>
    <row r="3" spans="1:4" ht="12.75">
      <c r="A3" s="1"/>
      <c r="B3" s="585" t="s">
        <v>2801</v>
      </c>
      <c r="C3" s="4" t="s">
        <v>1307</v>
      </c>
      <c r="D3" s="4" t="s">
        <v>1308</v>
      </c>
    </row>
    <row r="4" spans="1:4" ht="12.75">
      <c r="A4" s="5"/>
      <c r="B4" s="586"/>
      <c r="C4" s="4" t="s">
        <v>1309</v>
      </c>
      <c r="D4" s="4" t="s">
        <v>1309</v>
      </c>
    </row>
    <row r="5" spans="1:4" ht="32.25">
      <c r="A5" s="1">
        <v>11387</v>
      </c>
      <c r="B5" s="6" t="s">
        <v>1300</v>
      </c>
      <c r="C5" s="191" t="s">
        <v>3487</v>
      </c>
      <c r="D5" s="191" t="s">
        <v>2221</v>
      </c>
    </row>
    <row r="6" spans="1:4" ht="12.75">
      <c r="A6" s="1">
        <v>11388</v>
      </c>
      <c r="B6" s="8" t="s">
        <v>1692</v>
      </c>
      <c r="C6" s="191" t="s">
        <v>3488</v>
      </c>
      <c r="D6" s="191" t="s">
        <v>2222</v>
      </c>
    </row>
    <row r="7" spans="1:4" ht="12.75">
      <c r="A7" s="1">
        <v>11389</v>
      </c>
      <c r="B7" s="8" t="s">
        <v>1693</v>
      </c>
      <c r="C7" s="191" t="s">
        <v>2213</v>
      </c>
      <c r="D7" s="191" t="s">
        <v>2223</v>
      </c>
    </row>
    <row r="8" spans="1:4" ht="12.75">
      <c r="A8" s="1">
        <v>11390</v>
      </c>
      <c r="B8" s="8" t="s">
        <v>1301</v>
      </c>
      <c r="C8" s="191"/>
      <c r="D8" s="191"/>
    </row>
    <row r="9" spans="1:4" ht="32.25">
      <c r="A9" s="1">
        <v>11391</v>
      </c>
      <c r="B9" s="10" t="s">
        <v>1302</v>
      </c>
      <c r="C9" s="191" t="s">
        <v>2214</v>
      </c>
      <c r="D9" s="191" t="s">
        <v>2224</v>
      </c>
    </row>
    <row r="10" spans="1:4" ht="32.25">
      <c r="A10" s="1">
        <v>11392</v>
      </c>
      <c r="B10" s="10" t="s">
        <v>1695</v>
      </c>
      <c r="C10" s="191" t="s">
        <v>2215</v>
      </c>
      <c r="D10" s="191" t="s">
        <v>2225</v>
      </c>
    </row>
    <row r="11" spans="1:4" ht="32.25">
      <c r="A11" s="1">
        <v>11393</v>
      </c>
      <c r="B11" s="10" t="s">
        <v>1299</v>
      </c>
      <c r="C11" s="191" t="s">
        <v>2216</v>
      </c>
      <c r="D11" s="191" t="s">
        <v>2226</v>
      </c>
    </row>
    <row r="12" spans="1:4" ht="12.75">
      <c r="A12" s="1">
        <v>11394</v>
      </c>
      <c r="B12" s="11" t="s">
        <v>1301</v>
      </c>
      <c r="C12" s="191"/>
      <c r="D12" s="191"/>
    </row>
    <row r="13" spans="1:4" ht="12.75">
      <c r="A13" s="1">
        <v>11396</v>
      </c>
      <c r="B13" s="12" t="s">
        <v>1303</v>
      </c>
      <c r="C13" s="191" t="s">
        <v>2217</v>
      </c>
      <c r="D13" s="191" t="s">
        <v>2227</v>
      </c>
    </row>
    <row r="14" spans="1:4" ht="12.75">
      <c r="A14" s="1">
        <v>11397</v>
      </c>
      <c r="B14" s="12" t="s">
        <v>1304</v>
      </c>
      <c r="C14" s="191" t="s">
        <v>2218</v>
      </c>
      <c r="D14" s="191" t="s">
        <v>2228</v>
      </c>
    </row>
    <row r="15" spans="1:4" ht="12.75">
      <c r="A15" s="1">
        <v>11398</v>
      </c>
      <c r="B15" s="12" t="s">
        <v>1305</v>
      </c>
      <c r="C15" s="191" t="s">
        <v>2219</v>
      </c>
      <c r="D15" s="191" t="s">
        <v>2229</v>
      </c>
    </row>
    <row r="16" spans="1:4" ht="21.75">
      <c r="A16" s="1">
        <v>11399</v>
      </c>
      <c r="B16" s="10" t="s">
        <v>1306</v>
      </c>
      <c r="C16" s="191" t="s">
        <v>2220</v>
      </c>
      <c r="D16" s="191" t="s">
        <v>2230</v>
      </c>
    </row>
  </sheetData>
  <mergeCells count="1"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/>
  <dimension ref="A1:G18"/>
  <sheetViews>
    <sheetView workbookViewId="0" topLeftCell="A1">
      <selection activeCell="C40" sqref="C40"/>
    </sheetView>
  </sheetViews>
  <sheetFormatPr defaultColWidth="9.00390625" defaultRowHeight="12.75"/>
  <cols>
    <col min="1" max="1" width="5.375" style="0" customWidth="1"/>
    <col min="2" max="2" width="36.00390625" style="0" customWidth="1"/>
    <col min="4" max="4" width="11.00390625" style="0" customWidth="1"/>
    <col min="5" max="5" width="12.125" style="0" customWidth="1"/>
    <col min="6" max="6" width="11.25390625" style="0" customWidth="1"/>
    <col min="7" max="7" width="12.25390625" style="0" customWidth="1"/>
  </cols>
  <sheetData>
    <row r="1" spans="1:7" ht="12.75">
      <c r="A1" s="162" t="s">
        <v>2807</v>
      </c>
      <c r="B1" s="2"/>
      <c r="C1" s="2"/>
      <c r="D1" s="2"/>
      <c r="E1" s="2"/>
      <c r="F1" s="2"/>
      <c r="G1" s="2"/>
    </row>
    <row r="2" spans="1:7" ht="12.75">
      <c r="A2" s="1"/>
      <c r="B2" s="2"/>
      <c r="C2" s="2"/>
      <c r="D2" s="3"/>
      <c r="E2" s="3"/>
      <c r="F2" s="3"/>
      <c r="G2" s="3"/>
    </row>
    <row r="3" spans="1:7" ht="12.75">
      <c r="A3" s="1"/>
      <c r="B3" s="592" t="s">
        <v>2802</v>
      </c>
      <c r="C3" s="585" t="s">
        <v>1312</v>
      </c>
      <c r="D3" s="587" t="str">
        <f>"на 01.01."&amp;mark_0!A4</f>
        <v>на 01.01.2008</v>
      </c>
      <c r="E3" s="587"/>
      <c r="F3" s="587" t="str">
        <f>"на 01.01."&amp;(mark_0!A4+1)</f>
        <v>на 01.01.2009</v>
      </c>
      <c r="G3" s="587"/>
    </row>
    <row r="4" spans="1:7" ht="12.75">
      <c r="A4" s="1"/>
      <c r="B4" s="592"/>
      <c r="C4" s="586"/>
      <c r="D4" s="4" t="s">
        <v>1310</v>
      </c>
      <c r="E4" s="4" t="s">
        <v>1311</v>
      </c>
      <c r="F4" s="4" t="s">
        <v>1310</v>
      </c>
      <c r="G4" s="4" t="s">
        <v>1311</v>
      </c>
    </row>
    <row r="5" spans="1:7" ht="21.75">
      <c r="A5" s="1">
        <v>11404</v>
      </c>
      <c r="B5" s="13" t="s">
        <v>1002</v>
      </c>
      <c r="C5" s="14" t="s">
        <v>1780</v>
      </c>
      <c r="D5" s="253">
        <v>2.03</v>
      </c>
      <c r="E5" s="253">
        <v>2.03</v>
      </c>
      <c r="F5" s="253">
        <v>1.999</v>
      </c>
      <c r="G5" s="253">
        <v>1.999</v>
      </c>
    </row>
    <row r="6" spans="1:7" ht="12.75">
      <c r="A6" s="1">
        <v>11406</v>
      </c>
      <c r="B6" s="590" t="s">
        <v>1694</v>
      </c>
      <c r="C6" s="591"/>
      <c r="D6" s="255"/>
      <c r="E6" s="255"/>
      <c r="F6" s="255"/>
      <c r="G6" s="255"/>
    </row>
    <row r="7" spans="1:7" ht="12.75">
      <c r="A7" s="1">
        <v>11408</v>
      </c>
      <c r="B7" s="17" t="s">
        <v>1315</v>
      </c>
      <c r="C7" s="14" t="s">
        <v>1780</v>
      </c>
      <c r="D7" s="253">
        <v>0.366</v>
      </c>
      <c r="E7" s="253">
        <v>0.366</v>
      </c>
      <c r="F7" s="253">
        <v>0.297</v>
      </c>
      <c r="G7" s="253">
        <v>0.297</v>
      </c>
    </row>
    <row r="8" spans="1:7" ht="12.75">
      <c r="A8" s="1">
        <v>11412</v>
      </c>
      <c r="B8" s="17" t="s">
        <v>3702</v>
      </c>
      <c r="C8" s="14" t="s">
        <v>1780</v>
      </c>
      <c r="D8" s="253">
        <v>1.18</v>
      </c>
      <c r="E8" s="253">
        <v>1.18</v>
      </c>
      <c r="F8" s="253">
        <v>1.288</v>
      </c>
      <c r="G8" s="253">
        <v>1.288</v>
      </c>
    </row>
    <row r="9" spans="1:7" ht="12.75">
      <c r="A9" s="1">
        <v>11415</v>
      </c>
      <c r="B9" s="10" t="s">
        <v>494</v>
      </c>
      <c r="C9" s="14" t="s">
        <v>1780</v>
      </c>
      <c r="D9" s="253">
        <v>0.484</v>
      </c>
      <c r="E9" s="253">
        <v>0.484</v>
      </c>
      <c r="F9" s="253">
        <v>0.414</v>
      </c>
      <c r="G9" s="253">
        <v>0.414</v>
      </c>
    </row>
    <row r="10" spans="1:7" ht="12.75">
      <c r="A10" s="1"/>
      <c r="B10" s="13" t="s">
        <v>1003</v>
      </c>
      <c r="C10" s="18" t="s">
        <v>2793</v>
      </c>
      <c r="D10" s="253"/>
      <c r="E10" s="253"/>
      <c r="F10" s="253">
        <v>5</v>
      </c>
      <c r="G10" s="253">
        <v>5</v>
      </c>
    </row>
    <row r="11" spans="1:7" ht="12.75">
      <c r="A11" s="1"/>
      <c r="B11" s="13" t="s">
        <v>1004</v>
      </c>
      <c r="C11" s="18" t="s">
        <v>2793</v>
      </c>
      <c r="D11" s="253">
        <v>24</v>
      </c>
      <c r="E11" s="253">
        <v>24</v>
      </c>
      <c r="F11" s="253">
        <v>16</v>
      </c>
      <c r="G11" s="253">
        <v>16</v>
      </c>
    </row>
    <row r="12" spans="1:7" ht="21">
      <c r="A12" s="1"/>
      <c r="B12" s="462" t="s">
        <v>1005</v>
      </c>
      <c r="C12" s="18" t="s">
        <v>2793</v>
      </c>
      <c r="D12" s="253"/>
      <c r="E12" s="253"/>
      <c r="F12" s="253"/>
      <c r="G12" s="253"/>
    </row>
    <row r="13" spans="1:7" ht="21.75">
      <c r="A13" s="1">
        <v>11418</v>
      </c>
      <c r="B13" s="13" t="s">
        <v>334</v>
      </c>
      <c r="C13" s="18" t="s">
        <v>2793</v>
      </c>
      <c r="D13" s="253">
        <v>322</v>
      </c>
      <c r="E13" s="253">
        <v>322</v>
      </c>
      <c r="F13" s="253">
        <v>297</v>
      </c>
      <c r="G13" s="253">
        <v>297</v>
      </c>
    </row>
    <row r="14" spans="1:7" ht="24.75" customHeight="1">
      <c r="A14" s="1">
        <v>11419</v>
      </c>
      <c r="B14" s="13" t="s">
        <v>335</v>
      </c>
      <c r="C14" s="18" t="s">
        <v>2793</v>
      </c>
      <c r="D14" s="253"/>
      <c r="E14" s="253"/>
      <c r="F14" s="253"/>
      <c r="G14" s="253"/>
    </row>
    <row r="15" spans="1:7" ht="12.75">
      <c r="A15" s="1">
        <v>11420</v>
      </c>
      <c r="B15" s="19" t="s">
        <v>495</v>
      </c>
      <c r="C15" s="18" t="s">
        <v>2793</v>
      </c>
      <c r="D15" s="253"/>
      <c r="E15" s="253"/>
      <c r="F15" s="253"/>
      <c r="G15" s="251"/>
    </row>
    <row r="16" spans="1:7" ht="12.75">
      <c r="A16" s="1">
        <v>11421</v>
      </c>
      <c r="B16" s="20" t="s">
        <v>2479</v>
      </c>
      <c r="C16" s="18" t="s">
        <v>2793</v>
      </c>
      <c r="D16" s="253"/>
      <c r="E16" s="253"/>
      <c r="F16" s="253"/>
      <c r="G16" s="251"/>
    </row>
    <row r="17" spans="1:7" ht="12.75">
      <c r="A17" s="1">
        <v>11422</v>
      </c>
      <c r="B17" s="588" t="s">
        <v>1694</v>
      </c>
      <c r="C17" s="589"/>
      <c r="D17" s="255"/>
      <c r="E17" s="255"/>
      <c r="F17" s="256"/>
      <c r="G17" s="256"/>
    </row>
    <row r="18" spans="1:7" ht="12.75">
      <c r="A18" s="1">
        <v>11423</v>
      </c>
      <c r="B18" s="21" t="s">
        <v>2480</v>
      </c>
      <c r="C18" s="18" t="s">
        <v>2793</v>
      </c>
      <c r="D18" s="253"/>
      <c r="E18" s="253"/>
      <c r="F18" s="253"/>
      <c r="G18" s="251"/>
    </row>
  </sheetData>
  <sheetProtection/>
  <mergeCells count="6">
    <mergeCell ref="F3:G3"/>
    <mergeCell ref="C3:C4"/>
    <mergeCell ref="B17:C17"/>
    <mergeCell ref="B6:C6"/>
    <mergeCell ref="B3:B4"/>
    <mergeCell ref="D3:E3"/>
  </mergeCells>
  <dataValidations count="1">
    <dataValidation allowBlank="1" sqref="D5:G18"/>
  </dataValidations>
  <hyperlinks>
    <hyperlink ref="A1" location="Оглавление!C6" display="Оглавление!C6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A1:G19"/>
  <sheetViews>
    <sheetView workbookViewId="0" topLeftCell="A1">
      <selection activeCell="G18" sqref="G18"/>
    </sheetView>
  </sheetViews>
  <sheetFormatPr defaultColWidth="9.00390625" defaultRowHeight="12.75"/>
  <cols>
    <col min="2" max="2" width="37.125" style="0" customWidth="1"/>
    <col min="4" max="4" width="12.125" style="0" customWidth="1"/>
    <col min="5" max="6" width="12.25390625" style="0" customWidth="1"/>
    <col min="7" max="7" width="13.00390625" style="0" customWidth="1"/>
  </cols>
  <sheetData>
    <row r="1" ht="12.75">
      <c r="A1" s="22" t="s">
        <v>337</v>
      </c>
    </row>
    <row r="2" spans="1:7" ht="12.75">
      <c r="A2" s="23"/>
      <c r="D2" s="24"/>
      <c r="E2" s="24"/>
      <c r="F2" s="24"/>
      <c r="G2" s="24"/>
    </row>
    <row r="3" spans="1:7" ht="12.75">
      <c r="A3" s="23"/>
      <c r="B3" s="593" t="s">
        <v>2802</v>
      </c>
      <c r="C3" s="25" t="s">
        <v>1312</v>
      </c>
      <c r="D3" s="594" t="s">
        <v>1307</v>
      </c>
      <c r="E3" s="594"/>
      <c r="F3" s="594" t="s">
        <v>1308</v>
      </c>
      <c r="G3" s="594"/>
    </row>
    <row r="4" spans="1:7" ht="12.75">
      <c r="A4" s="23"/>
      <c r="B4" s="593"/>
      <c r="C4" s="25"/>
      <c r="D4" s="26" t="s">
        <v>1310</v>
      </c>
      <c r="E4" s="26" t="s">
        <v>1311</v>
      </c>
      <c r="F4" s="26" t="s">
        <v>1310</v>
      </c>
      <c r="G4" s="26" t="s">
        <v>1311</v>
      </c>
    </row>
    <row r="5" spans="1:7" ht="12.75">
      <c r="A5" s="23">
        <v>11401</v>
      </c>
      <c r="B5" s="27" t="s">
        <v>1313</v>
      </c>
      <c r="C5" s="28" t="s">
        <v>2481</v>
      </c>
      <c r="D5" s="192" t="s">
        <v>2231</v>
      </c>
      <c r="E5" s="192" t="s">
        <v>2243</v>
      </c>
      <c r="F5" s="192" t="s">
        <v>2255</v>
      </c>
      <c r="G5" s="192" t="s">
        <v>2267</v>
      </c>
    </row>
    <row r="6" spans="1:7" ht="12.75">
      <c r="A6" s="23">
        <v>11404</v>
      </c>
      <c r="B6" s="27" t="s">
        <v>1314</v>
      </c>
      <c r="C6" s="28" t="s">
        <v>2481</v>
      </c>
      <c r="D6" s="192" t="s">
        <v>2232</v>
      </c>
      <c r="E6" s="192" t="s">
        <v>2244</v>
      </c>
      <c r="F6" s="192" t="s">
        <v>2256</v>
      </c>
      <c r="G6" s="192" t="s">
        <v>2268</v>
      </c>
    </row>
    <row r="7" spans="1:7" ht="12.75">
      <c r="A7" s="23">
        <v>11406</v>
      </c>
      <c r="B7" s="15" t="s">
        <v>1694</v>
      </c>
      <c r="C7" s="16"/>
      <c r="D7" s="193"/>
      <c r="E7" s="193"/>
      <c r="F7" s="193"/>
      <c r="G7" s="193"/>
    </row>
    <row r="8" spans="1:7" ht="12.75">
      <c r="A8" s="23">
        <v>11408</v>
      </c>
      <c r="B8" s="29" t="s">
        <v>1315</v>
      </c>
      <c r="C8" s="28" t="s">
        <v>2481</v>
      </c>
      <c r="D8" s="192" t="s">
        <v>2233</v>
      </c>
      <c r="E8" s="192" t="s">
        <v>2245</v>
      </c>
      <c r="F8" s="192" t="s">
        <v>2257</v>
      </c>
      <c r="G8" s="192" t="s">
        <v>2269</v>
      </c>
    </row>
    <row r="9" spans="1:7" ht="12.75">
      <c r="A9" s="23">
        <v>11412</v>
      </c>
      <c r="B9" s="29" t="s">
        <v>3702</v>
      </c>
      <c r="C9" s="28" t="s">
        <v>2481</v>
      </c>
      <c r="D9" s="192" t="s">
        <v>2234</v>
      </c>
      <c r="E9" s="192" t="s">
        <v>2246</v>
      </c>
      <c r="F9" s="192" t="s">
        <v>2258</v>
      </c>
      <c r="G9" s="192" t="s">
        <v>2270</v>
      </c>
    </row>
    <row r="10" spans="1:7" ht="12.75">
      <c r="A10" s="23">
        <v>11415</v>
      </c>
      <c r="B10" s="30" t="s">
        <v>494</v>
      </c>
      <c r="C10" s="28" t="s">
        <v>2481</v>
      </c>
      <c r="D10" s="192" t="s">
        <v>2235</v>
      </c>
      <c r="E10" s="192" t="s">
        <v>2247</v>
      </c>
      <c r="F10" s="192" t="s">
        <v>2259</v>
      </c>
      <c r="G10" s="192" t="s">
        <v>2271</v>
      </c>
    </row>
    <row r="11" spans="1:7" ht="12.75">
      <c r="A11" s="23"/>
      <c r="B11" s="13" t="s">
        <v>333</v>
      </c>
      <c r="C11" s="18" t="s">
        <v>2482</v>
      </c>
      <c r="D11" s="192" t="s">
        <v>2236</v>
      </c>
      <c r="E11" s="192" t="s">
        <v>2248</v>
      </c>
      <c r="F11" s="192" t="s">
        <v>2260</v>
      </c>
      <c r="G11" s="192" t="s">
        <v>2272</v>
      </c>
    </row>
    <row r="12" spans="1:7" ht="12.75">
      <c r="A12" s="23"/>
      <c r="B12" s="13" t="s">
        <v>336</v>
      </c>
      <c r="C12" s="18" t="s">
        <v>2482</v>
      </c>
      <c r="D12" s="192" t="s">
        <v>2237</v>
      </c>
      <c r="E12" s="192" t="s">
        <v>2249</v>
      </c>
      <c r="F12" s="192" t="s">
        <v>2261</v>
      </c>
      <c r="G12" s="192" t="s">
        <v>2273</v>
      </c>
    </row>
    <row r="13" spans="1:7" ht="12.75">
      <c r="A13" s="23">
        <v>11418</v>
      </c>
      <c r="B13" s="27" t="s">
        <v>334</v>
      </c>
      <c r="C13" s="31" t="s">
        <v>2482</v>
      </c>
      <c r="D13" s="192" t="s">
        <v>2238</v>
      </c>
      <c r="E13" s="192" t="s">
        <v>2250</v>
      </c>
      <c r="F13" s="192" t="s">
        <v>2262</v>
      </c>
      <c r="G13" s="192" t="s">
        <v>2274</v>
      </c>
    </row>
    <row r="14" spans="1:7" ht="23.25" customHeight="1">
      <c r="A14" s="23">
        <v>11419</v>
      </c>
      <c r="B14" s="27" t="s">
        <v>335</v>
      </c>
      <c r="C14" s="31" t="s">
        <v>2482</v>
      </c>
      <c r="D14" s="192" t="s">
        <v>2239</v>
      </c>
      <c r="E14" s="192" t="s">
        <v>2251</v>
      </c>
      <c r="F14" s="192" t="s">
        <v>2263</v>
      </c>
      <c r="G14" s="192" t="s">
        <v>2275</v>
      </c>
    </row>
    <row r="15" spans="1:7" ht="12.75">
      <c r="A15" s="23">
        <v>11420</v>
      </c>
      <c r="B15" s="32" t="s">
        <v>495</v>
      </c>
      <c r="C15" s="31" t="s">
        <v>2482</v>
      </c>
      <c r="D15" s="192" t="s">
        <v>2240</v>
      </c>
      <c r="E15" s="192" t="s">
        <v>2252</v>
      </c>
      <c r="F15" s="192" t="s">
        <v>2264</v>
      </c>
      <c r="G15" s="192" t="s">
        <v>2276</v>
      </c>
    </row>
    <row r="16" spans="1:7" ht="12.75">
      <c r="A16" s="23">
        <v>11421</v>
      </c>
      <c r="B16" s="33" t="s">
        <v>2479</v>
      </c>
      <c r="C16" s="31" t="s">
        <v>2482</v>
      </c>
      <c r="D16" s="194" t="s">
        <v>2241</v>
      </c>
      <c r="E16" s="194" t="s">
        <v>2253</v>
      </c>
      <c r="F16" s="194" t="s">
        <v>2265</v>
      </c>
      <c r="G16" s="194" t="s">
        <v>2277</v>
      </c>
    </row>
    <row r="17" spans="1:7" ht="12.75">
      <c r="A17" s="23">
        <v>11422</v>
      </c>
      <c r="B17" s="34" t="s">
        <v>1301</v>
      </c>
      <c r="C17" s="16"/>
      <c r="D17" s="193"/>
      <c r="E17" s="193"/>
      <c r="F17" s="193"/>
      <c r="G17" s="193"/>
    </row>
    <row r="18" spans="1:7" ht="12.75">
      <c r="A18" s="23">
        <v>11423</v>
      </c>
      <c r="B18" s="35" t="s">
        <v>2480</v>
      </c>
      <c r="C18" s="31" t="s">
        <v>2482</v>
      </c>
      <c r="D18" s="194" t="s">
        <v>2242</v>
      </c>
      <c r="E18" s="194" t="s">
        <v>2254</v>
      </c>
      <c r="F18" s="194" t="s">
        <v>2266</v>
      </c>
      <c r="G18" s="194" t="s">
        <v>2278</v>
      </c>
    </row>
    <row r="19" spans="4:7" ht="12.75">
      <c r="D19" s="36"/>
      <c r="E19" s="36"/>
      <c r="F19" s="36"/>
      <c r="G19" s="36"/>
    </row>
  </sheetData>
  <mergeCells count="3">
    <mergeCell ref="B3:B4"/>
    <mergeCell ref="D3:E3"/>
    <mergeCell ref="F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7"/>
  <dimension ref="A1:D67"/>
  <sheetViews>
    <sheetView workbookViewId="0" topLeftCell="A1">
      <selection activeCell="G13" sqref="G13"/>
    </sheetView>
  </sheetViews>
  <sheetFormatPr defaultColWidth="9.00390625" defaultRowHeight="12.75"/>
  <cols>
    <col min="1" max="1" width="8.875" style="279" customWidth="1"/>
    <col min="2" max="2" width="58.75390625" style="279" customWidth="1"/>
    <col min="3" max="3" width="14.875" style="279" customWidth="1"/>
    <col min="4" max="4" width="15.25390625" style="279" customWidth="1"/>
    <col min="5" max="16384" width="8.875" style="279" customWidth="1"/>
  </cols>
  <sheetData>
    <row r="1" spans="1:4" s="276" customFormat="1" ht="12.75">
      <c r="A1" s="274" t="s">
        <v>2807</v>
      </c>
      <c r="B1" s="275"/>
      <c r="C1" s="275"/>
      <c r="D1" s="275"/>
    </row>
    <row r="2" spans="1:4" ht="12.75">
      <c r="A2" s="179"/>
      <c r="B2" s="277"/>
      <c r="C2" s="278"/>
      <c r="D2" s="278"/>
    </row>
    <row r="3" spans="1:4" ht="12.75" customHeight="1">
      <c r="A3" s="179"/>
      <c r="B3" s="595" t="s">
        <v>1050</v>
      </c>
      <c r="C3" s="166" t="str">
        <f>"на 01.01."&amp;mark_0!A4</f>
        <v>на 01.01.2008</v>
      </c>
      <c r="D3" s="166" t="str">
        <f>"на 01.01."&amp;mark_0!A4+1</f>
        <v>на 01.01.2009</v>
      </c>
    </row>
    <row r="4" spans="1:4" ht="12.75">
      <c r="A4" s="179"/>
      <c r="B4" s="596"/>
      <c r="C4" s="4" t="s">
        <v>2792</v>
      </c>
      <c r="D4" s="4" t="s">
        <v>2792</v>
      </c>
    </row>
    <row r="5" spans="1:4" ht="12.75">
      <c r="A5" s="179"/>
      <c r="B5" s="280" t="s">
        <v>1051</v>
      </c>
      <c r="C5" s="250">
        <v>98</v>
      </c>
      <c r="D5" s="250">
        <v>119</v>
      </c>
    </row>
    <row r="6" spans="1:4" ht="12.75">
      <c r="A6" s="179"/>
      <c r="B6" s="281" t="s">
        <v>1052</v>
      </c>
      <c r="C6" s="167"/>
      <c r="D6" s="167"/>
    </row>
    <row r="7" spans="1:4" ht="12.75">
      <c r="A7" s="179"/>
      <c r="B7" s="282" t="s">
        <v>2031</v>
      </c>
      <c r="C7" s="250">
        <v>2</v>
      </c>
      <c r="D7" s="250">
        <v>1</v>
      </c>
    </row>
    <row r="8" spans="1:4" ht="12.75">
      <c r="A8" s="179"/>
      <c r="B8" s="283" t="s">
        <v>1036</v>
      </c>
      <c r="C8" s="167"/>
      <c r="D8" s="167"/>
    </row>
    <row r="9" spans="1:4" ht="12.75">
      <c r="A9" s="179"/>
      <c r="B9" s="283" t="s">
        <v>2035</v>
      </c>
      <c r="C9" s="250">
        <v>1</v>
      </c>
      <c r="D9" s="250">
        <v>1</v>
      </c>
    </row>
    <row r="10" spans="1:4" ht="12.75">
      <c r="A10" s="179"/>
      <c r="B10" s="283" t="s">
        <v>1037</v>
      </c>
      <c r="C10" s="250">
        <v>1</v>
      </c>
      <c r="D10" s="250"/>
    </row>
    <row r="11" spans="1:4" ht="12.75">
      <c r="A11" s="179"/>
      <c r="B11" s="282" t="s">
        <v>2032</v>
      </c>
      <c r="C11" s="250">
        <v>96</v>
      </c>
      <c r="D11" s="250">
        <v>118</v>
      </c>
    </row>
    <row r="12" spans="1:4" ht="12.75">
      <c r="A12" s="179"/>
      <c r="B12" s="283" t="s">
        <v>2037</v>
      </c>
      <c r="C12" s="250">
        <v>5</v>
      </c>
      <c r="D12" s="250">
        <v>5</v>
      </c>
    </row>
    <row r="13" spans="1:4" ht="12.75">
      <c r="A13" s="179"/>
      <c r="B13" s="283" t="s">
        <v>2038</v>
      </c>
      <c r="C13" s="250">
        <v>87</v>
      </c>
      <c r="D13" s="250">
        <v>108</v>
      </c>
    </row>
    <row r="14" spans="1:4" ht="12.75">
      <c r="A14" s="179"/>
      <c r="B14" s="283" t="s">
        <v>1053</v>
      </c>
      <c r="C14" s="250"/>
      <c r="D14" s="250">
        <v>1</v>
      </c>
    </row>
    <row r="15" spans="1:4" ht="12.75">
      <c r="A15" s="179"/>
      <c r="B15" s="283" t="s">
        <v>1054</v>
      </c>
      <c r="C15" s="250">
        <v>4</v>
      </c>
      <c r="D15" s="250">
        <v>4</v>
      </c>
    </row>
    <row r="16" spans="1:4" ht="12.75">
      <c r="A16" s="179"/>
      <c r="B16" s="283" t="s">
        <v>1055</v>
      </c>
      <c r="C16" s="250"/>
      <c r="D16" s="250"/>
    </row>
    <row r="17" spans="1:4" ht="12.75">
      <c r="A17" s="179"/>
      <c r="B17" s="284" t="s">
        <v>1056</v>
      </c>
      <c r="C17" s="167"/>
      <c r="D17" s="167"/>
    </row>
    <row r="18" spans="1:4" ht="12.75">
      <c r="A18" s="179"/>
      <c r="B18" s="285" t="s">
        <v>1057</v>
      </c>
      <c r="C18" s="250">
        <v>51</v>
      </c>
      <c r="D18" s="250">
        <v>68</v>
      </c>
    </row>
    <row r="19" spans="1:4" ht="12.75">
      <c r="A19" s="179"/>
      <c r="B19" s="285" t="s">
        <v>1058</v>
      </c>
      <c r="C19" s="167"/>
      <c r="D19" s="167"/>
    </row>
    <row r="20" spans="1:4" ht="12.75" customHeight="1">
      <c r="A20" s="179"/>
      <c r="B20" s="285" t="s">
        <v>1059</v>
      </c>
      <c r="C20" s="250">
        <v>50</v>
      </c>
      <c r="D20" s="250">
        <v>67</v>
      </c>
    </row>
    <row r="21" spans="1:4" ht="12.75">
      <c r="A21" s="179"/>
      <c r="B21" s="285" t="s">
        <v>719</v>
      </c>
      <c r="C21" s="250">
        <v>1</v>
      </c>
      <c r="D21" s="250">
        <v>1</v>
      </c>
    </row>
    <row r="22" spans="1:4" ht="12.75">
      <c r="A22" s="179"/>
      <c r="B22" s="285" t="s">
        <v>720</v>
      </c>
      <c r="C22" s="250">
        <v>1</v>
      </c>
      <c r="D22" s="250">
        <v>1</v>
      </c>
    </row>
    <row r="23" spans="1:4" ht="12.75">
      <c r="A23" s="179"/>
      <c r="B23" s="286" t="s">
        <v>721</v>
      </c>
      <c r="C23" s="250">
        <v>1</v>
      </c>
      <c r="D23" s="250">
        <v>1</v>
      </c>
    </row>
    <row r="24" spans="1:4" ht="12.75">
      <c r="A24" s="179"/>
      <c r="B24" s="286" t="s">
        <v>722</v>
      </c>
      <c r="C24" s="250">
        <v>2</v>
      </c>
      <c r="D24" s="250">
        <v>1</v>
      </c>
    </row>
    <row r="25" spans="1:4" ht="12.75">
      <c r="A25" s="179"/>
      <c r="B25" s="287" t="s">
        <v>723</v>
      </c>
      <c r="C25" s="167"/>
      <c r="D25" s="167"/>
    </row>
    <row r="26" spans="1:4" ht="12.75">
      <c r="A26" s="179"/>
      <c r="B26" s="287" t="s">
        <v>724</v>
      </c>
      <c r="C26" s="250"/>
      <c r="D26" s="250"/>
    </row>
    <row r="27" spans="1:4" ht="12.75">
      <c r="A27" s="179"/>
      <c r="B27" s="287" t="s">
        <v>725</v>
      </c>
      <c r="C27" s="250"/>
      <c r="D27" s="250"/>
    </row>
    <row r="28" spans="1:4" ht="12.75">
      <c r="A28" s="179"/>
      <c r="B28" s="287" t="s">
        <v>726</v>
      </c>
      <c r="C28" s="250"/>
      <c r="D28" s="250"/>
    </row>
    <row r="29" spans="1:4" ht="12.75">
      <c r="A29" s="179"/>
      <c r="B29" s="287" t="s">
        <v>727</v>
      </c>
      <c r="C29" s="250">
        <v>1</v>
      </c>
      <c r="D29" s="250">
        <v>1</v>
      </c>
    </row>
    <row r="30" spans="1:4" ht="21.75">
      <c r="A30" s="179"/>
      <c r="B30" s="287" t="s">
        <v>728</v>
      </c>
      <c r="C30" s="250"/>
      <c r="D30" s="250"/>
    </row>
    <row r="31" spans="1:4" ht="12.75">
      <c r="A31" s="179"/>
      <c r="B31" s="287" t="s">
        <v>729</v>
      </c>
      <c r="C31" s="250"/>
      <c r="D31" s="250"/>
    </row>
    <row r="32" spans="1:4" ht="12.75">
      <c r="A32" s="179"/>
      <c r="B32" s="287" t="s">
        <v>730</v>
      </c>
      <c r="C32" s="250"/>
      <c r="D32" s="250"/>
    </row>
    <row r="33" spans="1:4" ht="12.75">
      <c r="A33" s="179"/>
      <c r="B33" s="287" t="s">
        <v>1100</v>
      </c>
      <c r="C33" s="250"/>
      <c r="D33" s="250"/>
    </row>
    <row r="34" spans="2:4" ht="12.75">
      <c r="B34" s="287" t="s">
        <v>1101</v>
      </c>
      <c r="C34" s="250"/>
      <c r="D34" s="250"/>
    </row>
    <row r="35" spans="2:4" ht="21.75">
      <c r="B35" s="287" t="s">
        <v>1102</v>
      </c>
      <c r="C35" s="250"/>
      <c r="D35" s="250"/>
    </row>
    <row r="36" spans="2:4" ht="12.75">
      <c r="B36" s="287" t="s">
        <v>1103</v>
      </c>
      <c r="C36" s="250"/>
      <c r="D36" s="250"/>
    </row>
    <row r="37" spans="2:4" ht="21.75">
      <c r="B37" s="287" t="s">
        <v>1104</v>
      </c>
      <c r="C37" s="250"/>
      <c r="D37" s="250"/>
    </row>
    <row r="38" spans="2:4" ht="12.75">
      <c r="B38" s="287" t="s">
        <v>1105</v>
      </c>
      <c r="C38" s="250"/>
      <c r="D38" s="250"/>
    </row>
    <row r="39" spans="2:4" ht="12.75">
      <c r="B39" s="286" t="s">
        <v>1106</v>
      </c>
      <c r="C39" s="250"/>
      <c r="D39" s="250">
        <v>1</v>
      </c>
    </row>
    <row r="40" spans="2:4" ht="12.75">
      <c r="B40" s="286" t="s">
        <v>956</v>
      </c>
      <c r="C40" s="250">
        <v>4</v>
      </c>
      <c r="D40" s="250">
        <v>3</v>
      </c>
    </row>
    <row r="41" spans="2:4" ht="21.75">
      <c r="B41" s="286" t="s">
        <v>1107</v>
      </c>
      <c r="C41" s="250">
        <v>8</v>
      </c>
      <c r="D41" s="250">
        <v>6</v>
      </c>
    </row>
    <row r="42" spans="2:4" ht="12.75">
      <c r="B42" s="288" t="s">
        <v>1694</v>
      </c>
      <c r="C42" s="167"/>
      <c r="D42" s="167"/>
    </row>
    <row r="43" spans="1:4" s="276" customFormat="1" ht="21.75">
      <c r="A43" s="279"/>
      <c r="B43" s="289" t="s">
        <v>1108</v>
      </c>
      <c r="C43" s="262"/>
      <c r="D43" s="262"/>
    </row>
    <row r="44" spans="2:4" s="276" customFormat="1" ht="21.75">
      <c r="B44" s="289" t="s">
        <v>1109</v>
      </c>
      <c r="C44" s="262">
        <v>1</v>
      </c>
      <c r="D44" s="262">
        <v>1</v>
      </c>
    </row>
    <row r="45" spans="2:4" s="276" customFormat="1" ht="32.25">
      <c r="B45" s="289" t="s">
        <v>1110</v>
      </c>
      <c r="C45" s="262">
        <v>7</v>
      </c>
      <c r="D45" s="262">
        <v>5</v>
      </c>
    </row>
    <row r="46" spans="1:4" ht="12.75">
      <c r="A46" s="276"/>
      <c r="B46" s="286" t="s">
        <v>1111</v>
      </c>
      <c r="C46" s="250">
        <v>5</v>
      </c>
      <c r="D46" s="250">
        <v>6</v>
      </c>
    </row>
    <row r="47" spans="2:4" ht="12.75">
      <c r="B47" s="286" t="s">
        <v>302</v>
      </c>
      <c r="C47" s="250"/>
      <c r="D47" s="250"/>
    </row>
    <row r="48" spans="2:4" ht="12.75">
      <c r="B48" s="289" t="s">
        <v>303</v>
      </c>
      <c r="C48" s="250"/>
      <c r="D48" s="250"/>
    </row>
    <row r="49" spans="2:4" ht="12.75">
      <c r="B49" s="286" t="s">
        <v>304</v>
      </c>
      <c r="C49" s="250"/>
      <c r="D49" s="250">
        <v>1</v>
      </c>
    </row>
    <row r="50" spans="2:4" ht="15" customHeight="1">
      <c r="B50" s="286" t="s">
        <v>305</v>
      </c>
      <c r="C50" s="250">
        <v>16</v>
      </c>
      <c r="D50" s="250">
        <v>22</v>
      </c>
    </row>
    <row r="51" spans="2:4" ht="15" customHeight="1">
      <c r="B51" s="286" t="s">
        <v>1486</v>
      </c>
      <c r="C51" s="250">
        <v>2</v>
      </c>
      <c r="D51" s="250">
        <v>2</v>
      </c>
    </row>
    <row r="52" spans="2:4" ht="12.75">
      <c r="B52" s="286" t="s">
        <v>1691</v>
      </c>
      <c r="C52" s="250">
        <v>3</v>
      </c>
      <c r="D52" s="250">
        <v>2</v>
      </c>
    </row>
    <row r="53" spans="2:4" ht="12.75">
      <c r="B53" s="286" t="s">
        <v>306</v>
      </c>
      <c r="C53" s="250">
        <v>2</v>
      </c>
      <c r="D53" s="250">
        <v>2</v>
      </c>
    </row>
    <row r="54" spans="2:4" ht="21.75">
      <c r="B54" s="286" t="s">
        <v>307</v>
      </c>
      <c r="C54" s="250">
        <v>6</v>
      </c>
      <c r="D54" s="250">
        <v>5</v>
      </c>
    </row>
    <row r="55" spans="2:4" ht="12.75">
      <c r="B55" s="289" t="s">
        <v>308</v>
      </c>
      <c r="C55" s="167"/>
      <c r="D55" s="167"/>
    </row>
    <row r="56" spans="2:4" ht="12.75">
      <c r="B56" s="289" t="s">
        <v>1551</v>
      </c>
      <c r="C56" s="250"/>
      <c r="D56" s="250"/>
    </row>
    <row r="57" spans="2:4" ht="12.75">
      <c r="B57" s="289" t="s">
        <v>309</v>
      </c>
      <c r="C57" s="250">
        <v>4</v>
      </c>
      <c r="D57" s="250">
        <v>4</v>
      </c>
    </row>
    <row r="58" spans="2:4" ht="21.75">
      <c r="B58" s="289" t="s">
        <v>1552</v>
      </c>
      <c r="C58" s="250">
        <v>2</v>
      </c>
      <c r="D58" s="250">
        <v>1</v>
      </c>
    </row>
    <row r="59" spans="2:4" ht="12.75">
      <c r="B59" s="289" t="s">
        <v>310</v>
      </c>
      <c r="C59" s="250"/>
      <c r="D59" s="250"/>
    </row>
    <row r="60" spans="2:4" ht="12.75">
      <c r="B60" s="273" t="s">
        <v>1039</v>
      </c>
      <c r="C60" s="250">
        <v>98</v>
      </c>
      <c r="D60" s="250">
        <v>119</v>
      </c>
    </row>
    <row r="61" spans="2:4" ht="12.75">
      <c r="B61" s="280" t="s">
        <v>1038</v>
      </c>
      <c r="C61" s="250"/>
      <c r="D61" s="250"/>
    </row>
    <row r="62" spans="2:4" ht="12.75">
      <c r="B62" s="273" t="s">
        <v>1040</v>
      </c>
      <c r="C62" s="250">
        <v>1</v>
      </c>
      <c r="D62" s="250">
        <v>1</v>
      </c>
    </row>
    <row r="63" spans="2:4" ht="12.75">
      <c r="B63" s="280" t="s">
        <v>1041</v>
      </c>
      <c r="C63" s="250">
        <v>97</v>
      </c>
      <c r="D63" s="250">
        <v>118</v>
      </c>
    </row>
    <row r="64" spans="2:4" ht="12.75">
      <c r="B64" s="280" t="s">
        <v>1042</v>
      </c>
      <c r="C64" s="250"/>
      <c r="D64" s="250"/>
    </row>
    <row r="65" spans="2:4" ht="12.75">
      <c r="B65" s="280" t="s">
        <v>1043</v>
      </c>
      <c r="C65" s="250">
        <v>35</v>
      </c>
      <c r="D65" s="250">
        <v>38</v>
      </c>
    </row>
    <row r="67" ht="12.75">
      <c r="D67" s="290"/>
    </row>
  </sheetData>
  <sheetProtection/>
  <mergeCells count="1">
    <mergeCell ref="B3:B4"/>
  </mergeCells>
  <dataValidations count="1">
    <dataValidation operator="greaterThan" allowBlank="1" errorTitle="Ошибка" error="Введите правильное значение." sqref="C5:D65"/>
  </dataValidations>
  <hyperlinks>
    <hyperlink ref="A1" location="Оглавление!C7" display="Оглавление!C7"/>
  </hyperlink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chub</dc:creator>
  <cp:keywords/>
  <dc:description/>
  <cp:lastModifiedBy>User</cp:lastModifiedBy>
  <cp:lastPrinted>2009-07-21T05:11:47Z</cp:lastPrinted>
  <dcterms:created xsi:type="dcterms:W3CDTF">2001-12-13T09:32:32Z</dcterms:created>
  <dcterms:modified xsi:type="dcterms:W3CDTF">2009-07-22T06:12:37Z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